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Micro-ônibus, Veículos, Vans, Mat. Informática, Elétricos, Hospitalar, Móveis, etc.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25/08/2021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=HYPERLINK("https://leilaoonline.net/lote/detalhe/92960", "001")</f>
      </c>
      <c r="B11" s="4" t="s">
        <f>=HYPERLINK("https://leilaoonline.net/lote/detalhe/92960", " Cadeiras diversas (plásticos, estofodos), longarinas infantis, mesas, carteiras escolares e outros mobiliários escolares")</f>
      </c>
      <c r="C11" s="4" t="inlineStr">
        <is>
          <t>Vendido</t>
        </is>
      </c>
      <c r="D11" s="4" t="inlineStr">
        <is>
          <t>7</t>
        </is>
      </c>
      <c r="E11" s="5" t="inlineStr">
        <is>
          <t>1.100,00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=HYPERLINK("https://leilaoonline.net/lote/detalhe/92959", "002")</f>
      </c>
      <c r="B12" s="4" t="s">
        <f>=HYPERLINK("https://leilaoonline.net/lote/detalhe/92959", " Diversas carteiras com computadores (duplas e individuais) ")</f>
      </c>
      <c r="C12" s="4" t="inlineStr">
        <is>
          <t>Vendido</t>
        </is>
      </c>
      <c r="D12" s="4" t="inlineStr">
        <is>
          <t>1</t>
        </is>
      </c>
      <c r="E12" s="5" t="inlineStr">
        <is>
          <t>1.000,00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=HYPERLINK("https://leilaoonline.net/lote/detalhe/92969", "003")</f>
      </c>
      <c r="B13" s="4" t="s">
        <f>=HYPERLINK("https://leilaoonline.net/lote/detalhe/92969", " 04 (quatro) gabinetes em aço para computadores")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=HYPERLINK("https://leilaoonline.net/lote/detalhe/92978", "004")</f>
      </c>
      <c r="B14" s="4" t="s">
        <f>=HYPERLINK("https://leilaoonline.net/lote/detalhe/92978", " Diversos elétricos-eletronicos (Telefones, ventiladores, estabiizadores, monitores, teclados, netbooks, rádios, gravadores, impressoras, televisores, nobreaks, scanners, notebook, projetores e outros")</f>
      </c>
      <c r="C14" s="4" t="inlineStr">
        <is>
          <t>Vendido</t>
        </is>
      </c>
      <c r="D14" s="4" t="inlineStr">
        <is>
          <t>18</t>
        </is>
      </c>
      <c r="E14" s="5" t="inlineStr">
        <is>
          <t>5.950,00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=HYPERLINK("https://leilaoonline.net/lote/detalhe/92973", "005")</f>
      </c>
      <c r="B15" s="4" t="s">
        <f>=HYPERLINK("https://leilaoonline.net/lote/detalhe/92973", " Diversos aparelhos de TV")</f>
      </c>
      <c r="C15" s="4" t="inlineStr">
        <is>
          <t>Vendido</t>
        </is>
      </c>
      <c r="D15" s="4" t="inlineStr">
        <is>
          <t>1</t>
        </is>
      </c>
      <c r="E15" s="5" t="inlineStr">
        <is>
          <t>300,00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=HYPERLINK("https://leilaoonline.net/lote/detalhe/92971", "006")</f>
      </c>
      <c r="B16" s="4" t="s">
        <f>=HYPERLINK("https://leilaoonline.net/lote/detalhe/92971", " 06 (seis) aparelhos de ar-condicionado/refrigerador")</f>
      </c>
      <c r="C16" s="4" t="inlineStr">
        <is>
          <t>Vendido</t>
        </is>
      </c>
      <c r="D16" s="4" t="inlineStr">
        <is>
          <t>1</t>
        </is>
      </c>
      <c r="E16" s="5" t="inlineStr">
        <is>
          <t>1.200,00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=HYPERLINK("https://leilaoonline.net/lote/detalhe/92974", "007")</f>
      </c>
      <c r="B17" s="4" t="s">
        <f>=HYPERLINK("https://leilaoonline.net/lote/detalhe/92974", " (5) cinco armários de aço (1 gde/ 2 medios e 2 pqn)")</f>
      </c>
      <c r="C17" s="4" t="inlineStr">
        <is>
          <t>Vendido</t>
        </is>
      </c>
      <c r="D17" s="4" t="inlineStr">
        <is>
          <t>2</t>
        </is>
      </c>
      <c r="E17" s="5" t="inlineStr">
        <is>
          <t>400,00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=HYPERLINK("https://leilaoonline.net/lote/detalhe/92972", "008")</f>
      </c>
      <c r="B18" s="4" t="s">
        <f>=HYPERLINK("https://leilaoonline.net/lote/detalhe/92972", " 1 freezer/uma gealadeira, 2 microondas")</f>
      </c>
      <c r="C18" s="4" t="inlineStr">
        <is>
          <t>Vendido</t>
        </is>
      </c>
      <c r="D18" s="4" t="inlineStr">
        <is>
          <t>2</t>
        </is>
      </c>
      <c r="E18" s="5" t="inlineStr">
        <is>
          <t>400,00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=HYPERLINK("https://leilaoonline.net/lote/detalhe/92966", "009")</f>
      </c>
      <c r="B19" s="4" t="s">
        <f>=HYPERLINK("https://leilaoonline.net/lote/detalhe/92966", " 1 geladeira, 1 taquinho de lavar e duas maq. De lavar")</f>
      </c>
      <c r="C19" s="4" t="inlineStr">
        <is>
          <t>Vendido</t>
        </is>
      </c>
      <c r="D19" s="4" t="inlineStr">
        <is>
          <t>3</t>
        </is>
      </c>
      <c r="E19" s="5" t="inlineStr">
        <is>
          <t>600,00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=HYPERLINK("https://leilaoonline.net/lote/detalhe/92975", "010")</f>
      </c>
      <c r="B20" s="4" t="s">
        <f>=HYPERLINK("https://leilaoonline.net/lote/detalhe/92975", " 15 impressoras de diversos modelos")</f>
      </c>
      <c r="C20" s="4" t="inlineStr">
        <is>
          <t>Vendido</t>
        </is>
      </c>
      <c r="D20" s="4" t="inlineStr">
        <is>
          <t>1</t>
        </is>
      </c>
      <c r="E20" s="5" t="inlineStr">
        <is>
          <t>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=HYPERLINK("https://leilaoonline.net/lote/detalhe/92970", "011")</f>
      </c>
      <c r="B21" s="4" t="s">
        <f>=HYPERLINK("https://leilaoonline.net/lote/detalhe/92970", " 2 balanças; 2 cadeiras de rodas, um andador manual, 1 esteira eletrica e 1 biombo hospitalar")</f>
      </c>
      <c r="C21" s="4" t="inlineStr">
        <is>
          <t>Vendido</t>
        </is>
      </c>
      <c r="D21" s="4" t="inlineStr">
        <is>
          <t>2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=HYPERLINK("https://leilaoonline.net/lote/detalhe/92967", "012")</f>
      </c>
      <c r="B22" s="4" t="s">
        <f>=HYPERLINK("https://leilaoonline.net/lote/detalhe/92967", " Equipamentos de limpeza (4 lixeiras grande; 1 carrinho de limpeza de plástico; 2 cortadores de grama; 2 encerradeiras (com escovão e lixa)")</f>
      </c>
      <c r="C22" s="4" t="inlineStr">
        <is>
          <t>Vendido</t>
        </is>
      </c>
      <c r="D22" s="4" t="inlineStr">
        <is>
          <t>6</t>
        </is>
      </c>
      <c r="E22" s="5" t="inlineStr">
        <is>
          <t>800,00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=HYPERLINK("https://leilaoonline.net/lote/detalhe/92961", "013")</f>
      </c>
      <c r="B23" s="4" t="s">
        <f>=HYPERLINK("https://leilaoonline.net/lote/detalhe/92961", " Diversos instrumentos de sopro e estojos divs. ")</f>
      </c>
      <c r="C23" s="4" t="inlineStr">
        <is>
          <t>Vendido</t>
        </is>
      </c>
      <c r="D23" s="4" t="inlineStr">
        <is>
          <t>7</t>
        </is>
      </c>
      <c r="E23" s="5" t="inlineStr">
        <is>
          <t>2.000,00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=HYPERLINK("https://leilaoonline.net/lote/detalhe/92977", "014")</f>
      </c>
      <c r="B24" s="4" t="s">
        <f>=HYPERLINK("https://leilaoonline.net/lote/detalhe/92977", " 5 (cinco) caixas de som")</f>
      </c>
      <c r="C24" s="4" t="inlineStr">
        <is>
          <t>Vendido</t>
        </is>
      </c>
      <c r="D24" s="4" t="inlineStr">
        <is>
          <t>4</t>
        </is>
      </c>
      <c r="E24" s="5" t="inlineStr">
        <is>
          <t>800,00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=HYPERLINK("https://leilaoonline.net/lote/detalhe/92965", "015")</f>
      </c>
      <c r="B25" s="4" t="s">
        <f>=HYPERLINK("https://leilaoonline.net/lote/detalhe/92965", " 4 (quatro) longarinas")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=HYPERLINK("https://leilaoonline.net/lote/detalhe/92968", "016")</f>
      </c>
      <c r="B26" s="4" t="s">
        <f>=HYPERLINK("https://leilaoonline.net/lote/detalhe/92968", " 3 (três) fogões industriais")</f>
      </c>
      <c r="C26" s="4" t="inlineStr">
        <is>
          <t>Vendido</t>
        </is>
      </c>
      <c r="D26" s="4" t="inlineStr">
        <is>
          <t>1</t>
        </is>
      </c>
      <c r="E26" s="5" t="inlineStr">
        <is>
          <t>300,00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=HYPERLINK("https://leilaoonline.net/lote/detalhe/92976", "017")</f>
      </c>
      <c r="B27" s="4" t="s">
        <f>=HYPERLINK("https://leilaoonline.net/lote/detalhe/92976", " Um aparelho de Raio-X")</f>
      </c>
      <c r="C27" s="4" t="inlineStr">
        <is>
          <t>Vendido</t>
        </is>
      </c>
      <c r="D27" s="4" t="inlineStr">
        <is>
          <t>2</t>
        </is>
      </c>
      <c r="E27" s="5" t="inlineStr">
        <is>
          <t>450,00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=HYPERLINK("https://leilaoonline.net/lote/detalhe/92964", "018")</f>
      </c>
      <c r="B28" s="4" t="s">
        <f>=HYPERLINK("https://leilaoonline.net/lote/detalhe/92964", " Diversas carteiras escolares com computador; carteiras de madeira; gabinetes de aço")</f>
      </c>
      <c r="C28" s="4" t="inlineStr">
        <is>
          <t>Vendido</t>
        </is>
      </c>
      <c r="D28" s="4" t="inlineStr">
        <is>
          <t>1</t>
        </is>
      </c>
      <c r="E28" s="5" t="inlineStr">
        <is>
          <t>700,00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=HYPERLINK("https://leilaoonline.net/lote/detalhe/92963", "019")</f>
      </c>
      <c r="B29" s="4" t="s">
        <f>=HYPERLINK("https://leilaoonline.net/lote/detalhe/92963", " Diversos eletronicos: duas impressoras grandes, impressoras menores, netbooks, computadores, estabilizadores, monitores, ventiladores")</f>
      </c>
      <c r="C29" s="4" t="inlineStr">
        <is>
          <t>Vendido</t>
        </is>
      </c>
      <c r="D29" s="4" t="inlineStr">
        <is>
          <t>11</t>
        </is>
      </c>
      <c r="E29" s="5" t="inlineStr">
        <is>
          <t>1.700,00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=HYPERLINK("https://leilaoonline.net/lote/detalhe/92962", "020")</f>
      </c>
      <c r="B30" s="4" t="s">
        <f>=HYPERLINK("https://leilaoonline.net/lote/detalhe/92962", " Ferragens (diversas estruturas de ferro)")</f>
      </c>
      <c r="C30" s="4" t="inlineStr">
        <is>
          <t>Vendido</t>
        </is>
      </c>
      <c r="D30" s="4" t="inlineStr">
        <is>
          <t>8</t>
        </is>
      </c>
      <c r="E30" s="5" t="inlineStr">
        <is>
          <t>1.050,00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=HYPERLINK("https://leilaoonline.net/lote/detalhe/92979", "021")</f>
      </c>
      <c r="B31" s="4" t="s">
        <f>=HYPERLINK("https://leilaoonline.net/lote/detalhe/92979", " Renault Kangoo 2008 FLEX OBS:  funcionando e sem bateria PLACA:  DKI-2462 RENAVAM:  124537324 CHASSI:  8A1FC1U159L125173")</f>
      </c>
      <c r="C31" s="4" t="inlineStr">
        <is>
          <t>Vendido</t>
        </is>
      </c>
      <c r="D31" s="4" t="inlineStr">
        <is>
          <t>23</t>
        </is>
      </c>
      <c r="E31" s="5" t="inlineStr">
        <is>
          <t>16.000,00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=HYPERLINK("https://leilaoonline.net/lote/detalhe/92980", "022")</f>
      </c>
      <c r="B32" s="4" t="s">
        <f>=HYPERLINK("https://leilaoonline.net/lote/detalhe/92980", " Hyunday H100 GLS 2001 DIESEL OBS:  motor fundido PLACA:  CZA-3283 RENAVAM:  778026183 CHASSI:  KMJRD37BP1K490847")</f>
      </c>
      <c r="C32" s="4" t="inlineStr">
        <is>
          <t>Vendido</t>
        </is>
      </c>
      <c r="D32" s="4" t="inlineStr">
        <is>
          <t>24</t>
        </is>
      </c>
      <c r="E32" s="5" t="inlineStr">
        <is>
          <t>9.500,00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=HYPERLINK("https://leilaoonline.net/lote/detalhe/92981", "023")</f>
      </c>
      <c r="B33" s="4" t="s">
        <f>=HYPERLINK("https://leilaoonline.net/lote/detalhe/92981", " VW Parati 2002 .10/16v GASOLINA OBS:  motor fundido PLACA:  CZA-3279 RENAVAM:  780880269 CHASSI:  9BWDA05X92T153732")</f>
      </c>
      <c r="C33" s="4" t="inlineStr">
        <is>
          <t>Vendido</t>
        </is>
      </c>
      <c r="D33" s="4" t="inlineStr">
        <is>
          <t>3</t>
        </is>
      </c>
      <c r="E33" s="5" t="inlineStr">
        <is>
          <t>2.500,00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=HYPERLINK("https://leilaoonline.net/lote/detalhe/92983", "024")</f>
      </c>
      <c r="B34" s="4" t="s">
        <f>=HYPERLINK("https://leilaoonline.net/lote/detalhe/92983", " VW Parati 2002 .10/16v GASOLINA PLACA:  CZA-3280 RENAVAM:  780881451 CHASSI:  9BWDA05X02T153697")</f>
      </c>
      <c r="C34" s="4" t="inlineStr">
        <is>
          <t>Vendido</t>
        </is>
      </c>
      <c r="D34" s="4" t="inlineStr">
        <is>
          <t>5</t>
        </is>
      </c>
      <c r="E34" s="5" t="inlineStr">
        <is>
          <t>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=HYPERLINK("https://leilaoonline.net/lote/detalhe/92982", "025")</f>
      </c>
      <c r="B35" s="4" t="s">
        <f>=HYPERLINK("https://leilaoonline.net/lote/detalhe/92982", " Citroen Jamper M33M 23S 2011/2012 DIESEL OBS:  Motor ruim PLACA:  DKI-2484 RENAVAM:  334434769 CHASSI:  935ZBXMMBC2076646")</f>
      </c>
      <c r="C35" s="4" t="inlineStr">
        <is>
          <t>Vendido</t>
        </is>
      </c>
      <c r="D35" s="4" t="inlineStr">
        <is>
          <t>17</t>
        </is>
      </c>
      <c r="E35" s="5" t="inlineStr">
        <is>
          <t>26.000,00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=HYPERLINK("https://leilaoonline.net/lote/detalhe/92984", "026")</f>
      </c>
      <c r="B36" s="4" t="s">
        <f>=HYPERLINK("https://leilaoonline.net/lote/detalhe/92984", " Besta/Kia 1997 DIESEL OBS:  Motor fundido PLACA:  CZA-3276 RENAVAM:  744120497 CHASSI:  KNCTB241217021347")</f>
      </c>
      <c r="C36" s="4" t="inlineStr">
        <is>
          <t>Vendido</t>
        </is>
      </c>
      <c r="D36" s="4" t="inlineStr">
        <is>
          <t>9</t>
        </is>
      </c>
      <c r="E36" s="5" t="inlineStr">
        <is>
          <t>4.250,00</t>
        </is>
      </c>
      <c r="F3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2026-05-24T08:39:20.00Z</dcterms:created>
  <dc:creator>Tellks Tecnologia</dc:creator>
  <cp:revision>0</cp:revision>
</cp:coreProperties>
</file>