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GERADORES * TORNOS * RETIFICADORAS * FURADEIRAS * CALANDRAS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16/07/2021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=HYPERLINK("https://leilaoonline.net/lote/detalhe/88138", "001")</f>
      </c>
      <c r="B11" s="4" t="s">
        <f>=HYPERLINK("https://leilaoonline.net/lote/detalhe/88138", " aprox.  50 Fresas novas/ usadas")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=HYPERLINK("https://leilaoonline.net/lote/detalhe/90877", "002")</f>
      </c>
      <c r="B12" s="4" t="s">
        <f>=HYPERLINK("https://leilaoonline.net/lote/detalhe/90877", "Empilhadeira Hyster 7 Ton")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21.500,00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=HYPERLINK("https://leilaoonline.net/lote/detalhe/88135", "004")</f>
      </c>
      <c r="B13" s="4" t="s">
        <f>=HYPERLINK("https://leilaoonline.net/lote/detalhe/88135", " Elevador de serviços  desmontado( completo) 12 andares")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=HYPERLINK("https://leilaoonline.net/lote/detalhe/88191", "006")</f>
      </c>
      <c r="B14" s="4" t="s">
        <f>=HYPERLINK("https://leilaoonline.net/lote/detalhe/88191", " TORNO REVÓLVER")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=HYPERLINK("https://leilaoonline.net/lote/detalhe/88190", "007")</f>
      </c>
      <c r="B15" s="4" t="s">
        <f>=HYPERLINK("https://leilaoonline.net/lote/detalhe/88190", " 02 GELADEIRAS EM INOX")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=HYPERLINK("https://leilaoonline.net/lote/detalhe/88192", "009")</f>
      </c>
      <c r="B16" s="4" t="s">
        <f>=HYPERLINK("https://leilaoonline.net/lote/detalhe/88192", "TALHA")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1.900,00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=HYPERLINK("https://leilaoonline.net/lote/detalhe/88131", "010")</f>
      </c>
      <c r="B17" s="4" t="s">
        <f>=HYPERLINK("https://leilaoonline.net/lote/detalhe/88131", " Cabine suplementar em alumínio medidas aproximadas 2,20 comprimento  x 1,40 largura x 2,00 altura")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2.400,00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=HYPERLINK("https://leilaoonline.net/lote/detalhe/88195", "012")</f>
      </c>
      <c r="B18" s="4" t="s">
        <f>=HYPERLINK("https://leilaoonline.net/lote/detalhe/88195", " APROX. 30 UNIIDADES DE FILTROS (SEM USO)")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4.900,00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=HYPERLINK("https://leilaoonline.net/lote/detalhe/88194", "013")</f>
      </c>
      <c r="B19" s="4" t="s">
        <f>=HYPERLINK("https://leilaoonline.net/lote/detalhe/88194", " APROX. 150 UNIDADES DE FILTROS MANGA (APROX. 3,60 M DE COMPRIMENTO)")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3.900,00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=HYPERLINK("https://leilaoonline.net/lote/detalhe/88193", "015")</f>
      </c>
      <c r="B20" s="4" t="s">
        <f>=HYPERLINK("https://leilaoonline.net/lote/detalhe/88193", " APROX. 2.000 QUILOS  DE SABONETE EM BARRAS")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2.900,00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=HYPERLINK("https://leilaoonline.net/lote/detalhe/88137", "016")</f>
      </c>
      <c r="B21" s="4" t="s">
        <f>=HYPERLINK("https://leilaoonline.net/lote/detalhe/88137", " Cabine suplementar em alumínio medidas aproximadas 2,20 comprimento  x 1,40 largura x 2,00 altura")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2.400,00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=HYPERLINK("https://leilaoonline.net/lote/detalhe/88210", "018")</f>
      </c>
      <c r="B22" s="4" t="s">
        <f>=HYPERLINK("https://leilaoonline.net/lote/detalhe/88210", "Ventilador Centrifugo")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=HYPERLINK("https://leilaoonline.net/lote/detalhe/88130", "019")</f>
      </c>
      <c r="B23" s="4" t="s">
        <f>=HYPERLINK("https://leilaoonline.net/lote/detalhe/88130", " Cabine suplementar em alumínio medidas aproximadas 2,20 comprimento  x 1,40 largura x 2,00 altura")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2.400,00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=HYPERLINK("https://leilaoonline.net/lote/detalhe/88136", "020")</f>
      </c>
      <c r="B24" s="4" t="s">
        <f>=HYPERLINK("https://leilaoonline.net/lote/detalhe/88136", " Cabine suplementar em alumínio medidas aproximadas 2,20 comprimento  x 1,40 largura x 2,00 altura")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2.400,00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=HYPERLINK("https://leilaoonline.net/lote/detalhe/88132", "021")</f>
      </c>
      <c r="B25" s="4" t="s">
        <f>=HYPERLINK("https://leilaoonline.net/lote/detalhe/88132", " Cabine suplementar em alumínio medidas aproximadas 2,20 comprimento  x 1,40 largura x 2,00 altura")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2.400,00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=HYPERLINK("https://leilaoonline.net/lote/detalhe/88211", "024")</f>
      </c>
      <c r="B26" s="4" t="s">
        <f>=HYPERLINK("https://leilaoonline.net/lote/detalhe/88211", "Compressor de ar")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3.900,00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=HYPERLINK("https://leilaoonline.net/lote/detalhe/88196", "025")</f>
      </c>
      <c r="B27" s="4" t="s">
        <f>=HYPERLINK("https://leilaoonline.net/lote/detalhe/88196", " FORNO MUFLA")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1.200,00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=HYPERLINK("https://leilaoonline.net/lote/detalhe/88198", "026")</f>
      </c>
      <c r="B28" s="4" t="s">
        <f>=HYPERLINK("https://leilaoonline.net/lote/detalhe/88198", " RETIFICA MELLO")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=HYPERLINK("https://leilaoonline.net/lote/detalhe/88197", "027")</f>
      </c>
      <c r="B29" s="4" t="s">
        <f>=HYPERLINK("https://leilaoonline.net/lote/detalhe/88197", " MÁQUINA DE TESTE DE DUREZA")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10.200,00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=HYPERLINK("https://leilaoonline.net/lote/detalhe/88134", "028")</f>
      </c>
      <c r="B30" s="4" t="s">
        <f>=HYPERLINK("https://leilaoonline.net/lote/detalhe/88134", " Cabine suplementar em alumínio medidas aproximadas 2,20 comprimento  x 1,40 largura x 2,00 altura")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2.400,00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=HYPERLINK("https://leilaoonline.net/lote/detalhe/88212", "029")</f>
      </c>
      <c r="B31" s="4" t="s">
        <f>=HYPERLINK("https://leilaoonline.net/lote/detalhe/88212", "Trefiladora de vergalhão")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21.000,00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=HYPERLINK("https://leilaoonline.net/lote/detalhe/88213", "030")</f>
      </c>
      <c r="B32" s="4" t="s">
        <f>=HYPERLINK("https://leilaoonline.net/lote/detalhe/88213", "Compressor de ar 200 pés")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=HYPERLINK("https://leilaoonline.net/lote/detalhe/88208", "033")</f>
      </c>
      <c r="B33" s="4" t="s">
        <f>=HYPERLINK("https://leilaoonline.net/lote/detalhe/88208", " Forno estufa")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=HYPERLINK("https://leilaoonline.net/lote/detalhe/88209", "034")</f>
      </c>
      <c r="B34" s="4" t="s">
        <f>=HYPERLINK("https://leilaoonline.net/lote/detalhe/88209", " Torno")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=HYPERLINK("https://leilaoonline.net/lote/detalhe/88214", "035")</f>
      </c>
      <c r="B35" s="4" t="s">
        <f>=HYPERLINK("https://leilaoonline.net/lote/detalhe/88214", "5 discos de corte")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3.200,00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=HYPERLINK("https://leilaoonline.net/lote/detalhe/88133", "036")</f>
      </c>
      <c r="B36" s="4" t="s">
        <f>=HYPERLINK("https://leilaoonline.net/lote/detalhe/88133", " Cabine suplementar em alumínio medidas aproximadas 2,20 comprimento  x 1,40 largura x 2,00 altura")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2.400,00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=HYPERLINK("https://leilaoonline.net/lote/detalhe/88303", "037")</f>
      </c>
      <c r="B37" s="4" t="s">
        <f>=HYPERLINK("https://leilaoonline.net/lote/detalhe/88303", "  Cabine suplementar em alumínio medidas aproximadas 2,20 comprimento  x 1,40 largura x 2,00 altura")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2.400,00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=HYPERLINK("https://leilaoonline.net/lote/detalhe/88300", "038")</f>
      </c>
      <c r="B38" s="4" t="s">
        <f>=HYPERLINK("https://leilaoonline.net/lote/detalhe/88300", "  Cabine suplementar em alumínio medidas aproximadas 2,20 comprimento  x 1,40 largura x 2,00 altura")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2.400,00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=HYPERLINK("https://leilaoonline.net/lote/detalhe/88302", "039")</f>
      </c>
      <c r="B39" s="4" t="s">
        <f>=HYPERLINK("https://leilaoonline.net/lote/detalhe/88302", "  Cabine suplementar em alumínio medidas aproximadas 2,20 comprimento  x 1,40 largura x 2,00 altura")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2.400,00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=HYPERLINK("https://leilaoonline.net/lote/detalhe/88200", "040")</f>
      </c>
      <c r="B40" s="4" t="s">
        <f>=HYPERLINK("https://leilaoonline.net/lote/detalhe/88200", " DISCOS DE CORTE. 04 PEÇAS")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=HYPERLINK("https://leilaoonline.net/lote/detalhe/88292", "040")</f>
      </c>
      <c r="B41" s="4" t="s">
        <f>=HYPERLINK("https://leilaoonline.net/lote/detalhe/88292", "  Cabine suplementar em alumínio medidas aproximadas 2,20 comprimento  x 1,40 largura x 2,00 altura")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2.400,00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=HYPERLINK("https://leilaoonline.net/lote/detalhe/88199", "041")</f>
      </c>
      <c r="B42" s="4" t="s">
        <f>=HYPERLINK("https://leilaoonline.net/lote/detalhe/88199", " 05 GERADORES A GASOLINA")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=HYPERLINK("https://leilaoonline.net/lote/detalhe/88202", "042")</f>
      </c>
      <c r="B43" s="4" t="s">
        <f>=HYPERLINK("https://leilaoonline.net/lote/detalhe/88202", "Equipamentos para cozinha industrial em inox  - aprox. 17  peças sendo:  Freezer, cubas, esquentador de comidas, fritadeira, balcão, geladeiras e outros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=HYPERLINK("https://leilaoonline.net/lote/detalhe/88201", "043")</f>
      </c>
      <c r="B44" s="4" t="s">
        <f>=HYPERLINK("https://leilaoonline.net/lote/detalhe/88201", "2 condensadores de ar condicionado")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=HYPERLINK("https://leilaoonline.net/lote/detalhe/88294", "044")</f>
      </c>
      <c r="B45" s="4" t="s">
        <f>=HYPERLINK("https://leilaoonline.net/lote/detalhe/88294", "  Cabine suplementar em alumínio medidas aproximadas 2,20 comprimento  x 1,40 largura x 2,00 altura")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=HYPERLINK("https://leilaoonline.net/lote/detalhe/88298", "045")</f>
      </c>
      <c r="B46" s="4" t="s">
        <f>=HYPERLINK("https://leilaoonline.net/lote/detalhe/88298", "  Cabine suplementar em alumínio medidas aproximadas 2,20 comprimento  x 1,40 largura x 2,00 altura")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=HYPERLINK("https://leilaoonline.net/lote/detalhe/88295", "046")</f>
      </c>
      <c r="B47" s="4" t="s">
        <f>=HYPERLINK("https://leilaoonline.net/lote/detalhe/88295", "  Cabine suplementar em alumínio medidas aproximadas 2,20 comprimento  x 1,40 largura x 2,00 altura")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=HYPERLINK("https://leilaoonline.net/lote/detalhe/88297", "047")</f>
      </c>
      <c r="B48" s="4" t="s">
        <f>=HYPERLINK("https://leilaoonline.net/lote/detalhe/88297", "  Cabine suplementar em alumínio medidas aproximadas 2,20 comprimento  x 1,40 largura x 2,00 altura")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=HYPERLINK("https://leilaoonline.net/lote/detalhe/88291", "048")</f>
      </c>
      <c r="B49" s="4" t="s">
        <f>=HYPERLINK("https://leilaoonline.net/lote/detalhe/88291", "  Cabine suplementar em alumínio medidas aproximadas 2,20 comprimento  x 1,40 largura x 2,00 altura")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=HYPERLINK("https://leilaoonline.net/lote/detalhe/88203", "049")</f>
      </c>
      <c r="B50" s="4" t="s">
        <f>=HYPERLINK("https://leilaoonline.net/lote/detalhe/88203", "Equipamentos para cozinha industrial em inox - sendo 3 refrigeradores")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=HYPERLINK("https://leilaoonline.net/lote/detalhe/88204", "050")</f>
      </c>
      <c r="B51" s="4" t="s">
        <f>=HYPERLINK("https://leilaoonline.net/lote/detalhe/88204", "Aprox. 30 peças de machos. Diversas medidas (sem uso)")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=HYPERLINK("https://leilaoonline.net/lote/detalhe/88299", "051")</f>
      </c>
      <c r="B52" s="4" t="s">
        <f>=HYPERLINK("https://leilaoonline.net/lote/detalhe/88299", "  Cabine suplementar em alumínio medidas aproximadas 2,20 comprimento  x 1,40 largura x 2,00 altura")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=HYPERLINK("https://leilaoonline.net/lote/detalhe/88301", "052")</f>
      </c>
      <c r="B53" s="4" t="s">
        <f>=HYPERLINK("https://leilaoonline.net/lote/detalhe/88301", "  Cabine suplementar em alumínio medidas aproximadas 2,20 comprimento  x 1,40 largura x 2,00 altura")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2.400,00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=HYPERLINK("https://leilaoonline.net/lote/detalhe/88296", "053")</f>
      </c>
      <c r="B54" s="4" t="s">
        <f>=HYPERLINK("https://leilaoonline.net/lote/detalhe/88296", "  Cabine suplementar em alumínio medidas aproximadas 2,20 comprimento  x 1,40 largura x 2,00 altura")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2.400,00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=HYPERLINK("https://leilaoonline.net/lote/detalhe/88293", "054")</f>
      </c>
      <c r="B55" s="4" t="s">
        <f>=HYPERLINK("https://leilaoonline.net/lote/detalhe/88293", "  Cabine suplementar em alumínio medidas aproximadas 2,20 comprimento  x 1,40 largura x 2,00 altura")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2.400,00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=HYPERLINK("https://leilaoonline.net/lote/detalhe/88206", "057")</f>
      </c>
      <c r="B56" s="4" t="s">
        <f>=HYPERLINK("https://leilaoonline.net/lote/detalhe/88206", " Aprox. 2,5 ton de vidros para expositores (tamanhos variados)")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=HYPERLINK("https://leilaoonline.net/lote/detalhe/88205", "059")</f>
      </c>
      <c r="B57" s="4" t="s">
        <f>=HYPERLINK("https://leilaoonline.net/lote/detalhe/88205", " Cabine para caminhão GMC (Pouco uso)")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=HYPERLINK("https://leilaoonline.net/lote/detalhe/88207", "060")</f>
      </c>
      <c r="B58" s="4" t="s">
        <f>=HYPERLINK("https://leilaoonline.net/lote/detalhe/88207", "Plataforma elevatória. Aprox. 6 metros")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=HYPERLINK("https://leilaoonline.net/lote/detalhe/88215", "061")</f>
      </c>
      <c r="B59" s="4" t="s">
        <f>=HYPERLINK("https://leilaoonline.net/lote/detalhe/88215", "PLAINA")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=HYPERLINK("https://leilaoonline.net/lote/detalhe/88216", "069")</f>
      </c>
      <c r="B60" s="4" t="s">
        <f>=HYPERLINK("https://leilaoonline.net/lote/detalhe/88216", " Envasadora em inox")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=HYPERLINK("https://leilaoonline.net/lote/detalhe/88217", "070")</f>
      </c>
      <c r="B61" s="4" t="s">
        <f>=HYPERLINK("https://leilaoonline.net/lote/detalhe/88217", " Unidade hidráulica")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=HYPERLINK("https://leilaoonline.net/lote/detalhe/88218", "078")</f>
      </c>
      <c r="B62" s="4" t="s">
        <f>=HYPERLINK("https://leilaoonline.net/lote/detalhe/88218", " Misturador em inox")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=HYPERLINK("https://leilaoonline.net/lote/detalhe/88219", "081")</f>
      </c>
      <c r="B63" s="4" t="s">
        <f>=HYPERLINK("https://leilaoonline.net/lote/detalhe/88219", "ELEVADOR DE CARGA. Capacidade Aprox. 1.500 kilos. Levanta aprox. 4 metros")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=HYPERLINK("https://leilaoonline.net/lote/detalhe/88220", "082")</f>
      </c>
      <c r="B64" s="4" t="s">
        <f>=HYPERLINK("https://leilaoonline.net/lote/detalhe/88220", "Aquecedor de comida em Inox")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=HYPERLINK("https://leilaoonline.net/lote/detalhe/88222", "089")</f>
      </c>
      <c r="B65" s="4" t="s">
        <f>=HYPERLINK("https://leilaoonline.net/lote/detalhe/88222", " Câmbio automático da volvo FH12 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4.800,00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=HYPERLINK("https://leilaoonline.net/lote/detalhe/88221", "090")</f>
      </c>
      <c r="B66" s="4" t="s">
        <f>=HYPERLINK("https://leilaoonline.net/lote/detalhe/88221", " Câmbio automático da volvo FH12 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4.800,00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=HYPERLINK("https://leilaoonline.net/lote/detalhe/88223", "091")</f>
      </c>
      <c r="B67" s="4" t="s">
        <f>=HYPERLINK("https://leilaoonline.net/lote/detalhe/88223", " Câmbio automático da volvo FH12 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4.800,00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=HYPERLINK("https://leilaoonline.net/lote/detalhe/88224", "092")</f>
      </c>
      <c r="B68" s="4" t="s">
        <f>=HYPERLINK("https://leilaoonline.net/lote/detalhe/88224", " Compressor  parafuso  100 CV")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20.000,00</t>
        </is>
      </c>
      <c r="F68" s="4" t="inlineStr">
        <is>
          <t>17500.00</t>
        </is>
      </c>
    </row>
    <row collapsed="false" customFormat="false" customHeight="false" hidden="false" ht="12.1" outlineLevel="0" r="69">
      <c r="A69" s="5" t="s">
        <f>=HYPERLINK("https://leilaoonline.net/lote/detalhe/88226", "093")</f>
      </c>
      <c r="B69" s="4" t="s">
        <f>=HYPERLINK("https://leilaoonline.net/lote/detalhe/88226", " Filtro para piscina")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1200.00</t>
        </is>
      </c>
    </row>
    <row collapsed="false" customFormat="false" customHeight="false" hidden="false" ht="12.1" outlineLevel="0" r="70">
      <c r="A70" s="5" t="s">
        <f>=HYPERLINK("https://leilaoonline.net/lote/detalhe/88234", "094")</f>
      </c>
      <c r="B70" s="4" t="s">
        <f>=HYPERLINK("https://leilaoonline.net/lote/detalhe/88234", " Aprox. 200 reatores (sem uso)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4.000,00</t>
        </is>
      </c>
      <c r="F70" s="4" t="inlineStr">
        <is>
          <t>3200.00</t>
        </is>
      </c>
    </row>
    <row collapsed="false" customFormat="false" customHeight="false" hidden="false" ht="12.1" outlineLevel="0" r="71">
      <c r="A71" s="5" t="s">
        <f>=HYPERLINK("https://leilaoonline.net/lote/detalhe/88239", "095")</f>
      </c>
      <c r="B71" s="4" t="s">
        <f>=HYPERLINK("https://leilaoonline.net/lote/detalhe/88239", " Aprox. 5.000 un. de tubos quat philips para esterilização de água")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50.000,00</t>
        </is>
      </c>
      <c r="F71" s="4" t="inlineStr">
        <is>
          <t>43000.00</t>
        </is>
      </c>
    </row>
    <row collapsed="false" customFormat="false" customHeight="false" hidden="false" ht="12.1" outlineLevel="0" r="72">
      <c r="A72" s="5" t="s">
        <f>=HYPERLINK("https://leilaoonline.net/lote/detalhe/88240", "096")</f>
      </c>
      <c r="B72" s="4" t="s">
        <f>=HYPERLINK("https://leilaoonline.net/lote/detalhe/88240", " 10 un. de ventoinha/exaustor siroco")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4200.00</t>
        </is>
      </c>
    </row>
    <row collapsed="false" customFormat="false" customHeight="false" hidden="false" ht="12.1" outlineLevel="0" r="73">
      <c r="A73" s="5" t="s">
        <f>=HYPERLINK("https://leilaoonline.net/lote/detalhe/88231", "097")</f>
      </c>
      <c r="B73" s="4" t="s">
        <f>=HYPERLINK("https://leilaoonline.net/lote/detalhe/88231", " 10 un. de ventoinha/exaustor siroco")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5.000,00</t>
        </is>
      </c>
      <c r="F73" s="4" t="inlineStr">
        <is>
          <t>4200.00</t>
        </is>
      </c>
    </row>
    <row collapsed="false" customFormat="false" customHeight="false" hidden="false" ht="12.1" outlineLevel="0" r="74">
      <c r="A74" s="5" t="s">
        <f>=HYPERLINK("https://leilaoonline.net/lote/detalhe/88236", "098")</f>
      </c>
      <c r="B74" s="4" t="s">
        <f>=HYPERLINK("https://leilaoonline.net/lote/detalhe/88236", " 10 un. de ventoinha/exaustor siroco")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4200.00</t>
        </is>
      </c>
    </row>
    <row collapsed="false" customFormat="false" customHeight="false" hidden="false" ht="12.1" outlineLevel="0" r="75">
      <c r="A75" s="5" t="s">
        <f>=HYPERLINK("https://leilaoonline.net/lote/detalhe/88230", "099")</f>
      </c>
      <c r="B75" s="4" t="s">
        <f>=HYPERLINK("https://leilaoonline.net/lote/detalhe/88230", " Aprox. 25 un. chuveiros ecológicos para redução de água e energia (sem uso)")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8.750,00</t>
        </is>
      </c>
      <c r="F75" s="4" t="inlineStr">
        <is>
          <t>7000.00</t>
        </is>
      </c>
    </row>
    <row collapsed="false" customFormat="false" customHeight="false" hidden="false" ht="12.1" outlineLevel="0" r="76">
      <c r="A76" s="5" t="s">
        <f>=HYPERLINK("https://leilaoonline.net/lote/detalhe/88227", "100")</f>
      </c>
      <c r="B76" s="4" t="s">
        <f>=HYPERLINK("https://leilaoonline.net/lote/detalhe/88227", " Aprox. 25 un. chuveiros ecológicos para redução de água e energia (sem uso)")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8.750,00</t>
        </is>
      </c>
      <c r="F76" s="4" t="inlineStr">
        <is>
          <t>7000.00</t>
        </is>
      </c>
    </row>
    <row collapsed="false" customFormat="false" customHeight="false" hidden="false" ht="12.1" outlineLevel="0" r="77">
      <c r="A77" s="5" t="s">
        <f>=HYPERLINK("https://leilaoonline.net/lote/detalhe/88229", "101")</f>
      </c>
      <c r="B77" s="4" t="s">
        <f>=HYPERLINK("https://leilaoonline.net/lote/detalhe/88229", " Aprox. 25 un. chuveiros ecológicos para redução de água e energia (sem uso)")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8.750,00</t>
        </is>
      </c>
      <c r="F77" s="4" t="inlineStr">
        <is>
          <t>7000.00</t>
        </is>
      </c>
    </row>
    <row collapsed="false" customFormat="false" customHeight="false" hidden="false" ht="12.1" outlineLevel="0" r="78">
      <c r="A78" s="5" t="s">
        <f>=HYPERLINK("https://leilaoonline.net/lote/detalhe/88235", "102")</f>
      </c>
      <c r="B78" s="4" t="s">
        <f>=HYPERLINK("https://leilaoonline.net/lote/detalhe/88235", " Aprox. 25 un. chuveiros ecológicos para redução de água e energia (sem uso)")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8.750,00</t>
        </is>
      </c>
      <c r="F78" s="4" t="inlineStr">
        <is>
          <t>7000.00</t>
        </is>
      </c>
    </row>
    <row collapsed="false" customFormat="false" customHeight="false" hidden="false" ht="12.1" outlineLevel="0" r="79">
      <c r="A79" s="5" t="s">
        <f>=HYPERLINK("https://leilaoonline.net/lote/detalhe/88238", "103")</f>
      </c>
      <c r="B79" s="4" t="s">
        <f>=HYPERLINK("https://leilaoonline.net/lote/detalhe/88238", " Aprox. 50 un. chuveiros ecológicos para redução de água e energia (sem uso)")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17.500,00</t>
        </is>
      </c>
      <c r="F79" s="4" t="inlineStr">
        <is>
          <t>15000.00</t>
        </is>
      </c>
    </row>
    <row collapsed="false" customFormat="false" customHeight="false" hidden="false" ht="12.1" outlineLevel="0" r="80">
      <c r="A80" s="5" t="s">
        <f>=HYPERLINK("https://leilaoonline.net/lote/detalhe/88228", "104")</f>
      </c>
      <c r="B80" s="4" t="s">
        <f>=HYPERLINK("https://leilaoonline.net/lote/detalhe/88228", " Aprox. 50 un. chuveiros ecológicos para redução de água e energia (sem uso)")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17.500,00</t>
        </is>
      </c>
      <c r="F80" s="4" t="inlineStr">
        <is>
          <t>15000.00</t>
        </is>
      </c>
    </row>
    <row collapsed="false" customFormat="false" customHeight="false" hidden="false" ht="12.1" outlineLevel="0" r="81">
      <c r="A81" s="5" t="s">
        <f>=HYPERLINK("https://leilaoonline.net/lote/detalhe/88232", "105")</f>
      </c>
      <c r="B81" s="4" t="s">
        <f>=HYPERLINK("https://leilaoonline.net/lote/detalhe/88232", " Aprox. 20 un. de torneiras ecológicas para redução de água e energia (sem uso)")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6.000,00</t>
        </is>
      </c>
      <c r="F81" s="4" t="inlineStr">
        <is>
          <t>4750.00</t>
        </is>
      </c>
    </row>
    <row collapsed="false" customFormat="false" customHeight="false" hidden="false" ht="12.1" outlineLevel="0" r="82">
      <c r="A82" s="5" t="s">
        <f>=HYPERLINK("https://leilaoonline.net/lote/detalhe/88233", "106")</f>
      </c>
      <c r="B82" s="4" t="s">
        <f>=HYPERLINK("https://leilaoonline.net/lote/detalhe/88233", " Aprox. 20 un. de torneiras ecológicas para redução de água e energia (sem uso)")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6.000,00</t>
        </is>
      </c>
      <c r="F82" s="4" t="inlineStr">
        <is>
          <t>4750.00</t>
        </is>
      </c>
    </row>
    <row collapsed="false" customFormat="false" customHeight="false" hidden="false" ht="12.1" outlineLevel="0" r="83">
      <c r="A83" s="5" t="s">
        <f>=HYPERLINK("https://leilaoonline.net/lote/detalhe/88237", "107")</f>
      </c>
      <c r="B83" s="4" t="s">
        <f>=HYPERLINK("https://leilaoonline.net/lote/detalhe/88237", " Aprox. 20 un. de torneiras ecológicas para redução de água e energia (sem uso)")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6.000,00</t>
        </is>
      </c>
      <c r="F83" s="4" t="inlineStr">
        <is>
          <t>4750.00</t>
        </is>
      </c>
    </row>
    <row collapsed="false" customFormat="false" customHeight="false" hidden="false" ht="12.1" outlineLevel="0" r="84">
      <c r="A84" s="5" t="s">
        <f>=HYPERLINK("https://leilaoonline.net/lote/detalhe/88225", "108")</f>
      </c>
      <c r="B84" s="4" t="s">
        <f>=HYPERLINK("https://leilaoonline.net/lote/detalhe/88225", " Aprox. 20 un. de torneiras ecológicas para redução de água e energia (sem uso)")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6.000,00</t>
        </is>
      </c>
      <c r="F84" s="4" t="inlineStr">
        <is>
          <t>4750.00</t>
        </is>
      </c>
    </row>
    <row collapsed="false" customFormat="false" customHeight="false" hidden="false" ht="12.1" outlineLevel="0" r="85">
      <c r="A85" s="5" t="s">
        <f>=HYPERLINK("https://leilaoonline.net/lote/detalhe/88243", "112")</f>
      </c>
      <c r="B85" s="4" t="s">
        <f>=HYPERLINK("https://leilaoonline.net/lote/detalhe/88243", "Climatizador evaporativo - Colméia  ( de janela)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720,00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=HYPERLINK("https://leilaoonline.net/lote/detalhe/88252", "113")</f>
      </c>
      <c r="B86" s="4" t="s">
        <f>=HYPERLINK("https://leilaoonline.net/lote/detalhe/88252", " Climatizador evaporativo - Colméia  ( de janela)")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720,00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=HYPERLINK("https://leilaoonline.net/lote/detalhe/88246", "114")</f>
      </c>
      <c r="B87" s="4" t="s">
        <f>=HYPERLINK("https://leilaoonline.net/lote/detalhe/88246", " Climatizador evaporativo - Colméia  ( de janela)")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720,00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=HYPERLINK("https://leilaoonline.net/lote/detalhe/88244", "115")</f>
      </c>
      <c r="B88" s="4" t="s">
        <f>=HYPERLINK("https://leilaoonline.net/lote/detalhe/88244", " Climatizador evaporativo - Colméia  ( de janela)")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720,00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=HYPERLINK("https://leilaoonline.net/lote/detalhe/88255", "116")</f>
      </c>
      <c r="B89" s="4" t="s">
        <f>=HYPERLINK("https://leilaoonline.net/lote/detalhe/88255", " Climatizador evaporativo - Colméia  ( de janela)")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720,00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=HYPERLINK("https://leilaoonline.net/lote/detalhe/88256", "117")</f>
      </c>
      <c r="B90" s="4" t="s">
        <f>=HYPERLINK("https://leilaoonline.net/lote/detalhe/88256", " Climatizador evaporativo - Colméia  ( de janela)")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720,00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=HYPERLINK("https://leilaoonline.net/lote/detalhe/88250", "118")</f>
      </c>
      <c r="B91" s="4" t="s">
        <f>=HYPERLINK("https://leilaoonline.net/lote/detalhe/88250", " Climatizador evaporativo - Colméia  ( de janela)")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720,00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=HYPERLINK("https://leilaoonline.net/lote/detalhe/88249", "119")</f>
      </c>
      <c r="B92" s="4" t="s">
        <f>=HYPERLINK("https://leilaoonline.net/lote/detalhe/88249", " Climatizador evaporativo - Colméia  ( de janela)")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720,00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=HYPERLINK("https://leilaoonline.net/lote/detalhe/88245", "120")</f>
      </c>
      <c r="B93" s="4" t="s">
        <f>=HYPERLINK("https://leilaoonline.net/lote/detalhe/88245", " Climatizador evaporativo - Colméia  ( de janela)")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720,00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=HYPERLINK("https://leilaoonline.net/lote/detalhe/88253", "121")</f>
      </c>
      <c r="B94" s="4" t="s">
        <f>=HYPERLINK("https://leilaoonline.net/lote/detalhe/88253", " Climatizador evaporativo - Colméia  ( de janela)")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720,00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=HYPERLINK("https://leilaoonline.net/lote/detalhe/88254", "122")</f>
      </c>
      <c r="B95" s="4" t="s">
        <f>=HYPERLINK("https://leilaoonline.net/lote/detalhe/88254", " Climatizador evaporativo - Colméia  ( de janela)")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720,00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=HYPERLINK("https://leilaoonline.net/lote/detalhe/88251", "123")</f>
      </c>
      <c r="B96" s="4" t="s">
        <f>=HYPERLINK("https://leilaoonline.net/lote/detalhe/88251", " Climatizador evaporativo - Colméia  ( de janela)")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720,00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=HYPERLINK("https://leilaoonline.net/lote/detalhe/88257", "124")</f>
      </c>
      <c r="B97" s="4" t="s">
        <f>=HYPERLINK("https://leilaoonline.net/lote/detalhe/88257", " Climatizador evaporativo - Colméia  ( de janela)")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720,00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=HYPERLINK("https://leilaoonline.net/lote/detalhe/88248", "125")</f>
      </c>
      <c r="B98" s="4" t="s">
        <f>=HYPERLINK("https://leilaoonline.net/lote/detalhe/88248", " Climatizador evaporativo - Colméia  ( de janela)")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720,00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=HYPERLINK("https://leilaoonline.net/lote/detalhe/88247", "126")</f>
      </c>
      <c r="B99" s="4" t="s">
        <f>=HYPERLINK("https://leilaoonline.net/lote/detalhe/88247", " Climatizador evaporativo - Colméia  ( de janela)")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720,00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=HYPERLINK("https://leilaoonline.net/lote/detalhe/88258", "127")</f>
      </c>
      <c r="B100" s="4" t="s">
        <f>=HYPERLINK("https://leilaoonline.net/lote/detalhe/88258", "aprox. 1.800 kg de Gabinetes em polietileno PE cor cinza")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2,90</t>
        </is>
      </c>
      <c r="F100" s="4" t="inlineStr">
        <is>
          <t>0.10</t>
        </is>
      </c>
    </row>
    <row collapsed="false" customFormat="false" customHeight="false" hidden="false" ht="12.1" outlineLevel="0" r="101">
      <c r="A101" s="5" t="s">
        <f>=HYPERLINK("https://leilaoonline.net/lote/detalhe/88259", "129")</f>
      </c>
      <c r="B101" s="4" t="s">
        <f>=HYPERLINK("https://leilaoonline.net/lote/detalhe/88259", "Motor de barco (no estado)")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40.000,00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=HYPERLINK("https://leilaoonline.net/lote/detalhe/90760", "129")</f>
      </c>
      <c r="B102" s="4" t="s">
        <f>=HYPERLINK("https://leilaoonline.net/lote/detalhe/90760", " 50 unidades fechaduras para porta de aço ( sem uso) com chave")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2.250,00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=HYPERLINK("https://leilaoonline.net/lote/detalhe/90757", "130")</f>
      </c>
      <c r="B103" s="4" t="s">
        <f>=HYPERLINK("https://leilaoonline.net/lote/detalhe/90757", " 50 unidades fechaduras para porta de aço ( sem uso) com chave")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2.250,00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=HYPERLINK("https://leilaoonline.net/lote/detalhe/90762", "131")</f>
      </c>
      <c r="B104" s="4" t="s">
        <f>=HYPERLINK("https://leilaoonline.net/lote/detalhe/90762", " 50 unidades fechaduras para porta de aço ( sem uso) com chave")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2.250,00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=HYPERLINK("https://leilaoonline.net/lote/detalhe/90763", "132")</f>
      </c>
      <c r="B105" s="4" t="s">
        <f>=HYPERLINK("https://leilaoonline.net/lote/detalhe/90763", " 50 unidades fechaduras para porta de aço ( sem uso) com chave")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2.250,00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=HYPERLINK("https://leilaoonline.net/lote/detalhe/90764", "133")</f>
      </c>
      <c r="B106" s="4" t="s">
        <f>=HYPERLINK("https://leilaoonline.net/lote/detalhe/90764", " 50 unidades fechaduras para porta de aço ( sem uso) com chave")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2.250,00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=HYPERLINK("https://leilaoonline.net/lote/detalhe/90759", "134")</f>
      </c>
      <c r="B107" s="4" t="s">
        <f>=HYPERLINK("https://leilaoonline.net/lote/detalhe/90759", " 50 unidades fechaduras para porta de aço ( sem uso) com chave")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2.250,00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=HYPERLINK("https://leilaoonline.net/lote/detalhe/90758", "135")</f>
      </c>
      <c r="B108" s="4" t="s">
        <f>=HYPERLINK("https://leilaoonline.net/lote/detalhe/90758", " 50 unidades fechaduras para porta de aço ( sem uso) com chave")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2.250,00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=HYPERLINK("https://leilaoonline.net/lote/detalhe/90761", "136")</f>
      </c>
      <c r="B109" s="4" t="s">
        <f>=HYPERLINK("https://leilaoonline.net/lote/detalhe/90761", " 50 unidades fechaduras para porta de aço ( sem uso) com chave")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2.250,00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=HYPERLINK("https://leilaoonline.net/lote/detalhe/88268", "204")</f>
      </c>
      <c r="B110" s="4" t="s">
        <f>=HYPERLINK("https://leilaoonline.net/lote/detalhe/88268", " APROX. 22 POLICORTES (VER ESPECIFICAÇÕES)")</f>
      </c>
      <c r="C110" s="4" t="inlineStr">
        <is>
          <t>Vendido</t>
        </is>
      </c>
      <c r="D110" s="4" t="inlineStr">
        <is>
          <t>4</t>
        </is>
      </c>
      <c r="E110" s="5" t="inlineStr">
        <is>
          <t>2.200,00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=HYPERLINK("https://leilaoonline.net/lote/detalhe/88273", "267")</f>
      </c>
      <c r="B111" s="4" t="s">
        <f>=HYPERLINK("https://leilaoonline.net/lote/detalhe/88273", " 11 LUMINÁRIAS À PROVA DE EXPLOSÃO e 2 REATORES PARA LÂMPADA VAPOR SÓDIO 1000W")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1.100,00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=HYPERLINK("https://leilaoonline.net/lote/detalhe/88139", "271")</f>
      </c>
      <c r="B112" s="4" t="s">
        <f>=HYPERLINK("https://leilaoonline.net/lote/detalhe/88139", "APROX. 28 UNIDADES DE FILTROS PARKER E NOGREN")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2.500,00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=HYPERLINK("https://leilaoonline.net/lote/detalhe/88140", "277")</f>
      </c>
      <c r="B113" s="4" t="s">
        <f>=HYPERLINK("https://leilaoonline.net/lote/detalhe/88140", "TALHA ELÉTRICA  PARA 1 TONELADA - 3,0m DE ALTURA COM 3,10m DE VÃO")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4.200,00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=HYPERLINK("https://leilaoonline.net/lote/detalhe/88141", "290")</f>
      </c>
      <c r="B114" s="4" t="s">
        <f>=HYPERLINK("https://leilaoonline.net/lote/detalhe/88141", " QUADROS ELÉTRICOS - APROX. 12 PÇS")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=HYPERLINK("https://leilaoonline.net/lote/detalhe/88142", "291")</f>
      </c>
      <c r="B115" s="4" t="s">
        <f>=HYPERLINK("https://leilaoonline.net/lote/detalhe/88142", " LUMINÁRIAS DIVERSAS (COMUM E LED) -  APROX. 78PÇS")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2.900,00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=HYPERLINK("https://leilaoonline.net/lote/detalhe/88270", "294")</f>
      </c>
      <c r="B116" s="4" t="s">
        <f>=HYPERLINK("https://leilaoonline.net/lote/detalhe/88270", " 09 LUMINÁRIAs FITA DE LED DVs TAMANHOS E 09 CALHAs DE LUMINÁRIA P/ LÂMPADA DE LED")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=HYPERLINK("https://leilaoonline.net/lote/detalhe/88143", "295")</f>
      </c>
      <c r="B117" s="4" t="s">
        <f>=HYPERLINK("https://leilaoonline.net/lote/detalhe/88143", " Aprox. 49 MÁQUINAS DIVERSAS")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=HYPERLINK("https://leilaoonline.net/lote/detalhe/88144", "297")</f>
      </c>
      <c r="B118" s="4" t="s">
        <f>=HYPERLINK("https://leilaoonline.net/lote/detalhe/88144", " 07 PAINÉIS ELÉTRICOS")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=HYPERLINK("https://leilaoonline.net/lote/detalhe/88145", "298")</f>
      </c>
      <c r="B119" s="4" t="s">
        <f>=HYPERLINK("https://leilaoonline.net/lote/detalhe/88145", " 02 FOGÕES INDUSTRIAIS")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=HYPERLINK("https://leilaoonline.net/lote/detalhe/88146", "304")</f>
      </c>
      <c r="B120" s="4" t="s">
        <f>=HYPERLINK("https://leilaoonline.net/lote/detalhe/88146", " EMPILHADEIRA SEMI-ELÉTRICA 1.000KG COM CARREGADOR. MARCA BELTOOS. Confira o catálogo.")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7.500,00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=HYPERLINK("https://leilaoonline.net/lote/detalhe/88147", "312")</f>
      </c>
      <c r="B121" s="4" t="s">
        <f>=HYPERLINK("https://leilaoonline.net/lote/detalhe/88147", "4 MOTORES P/ EMPILHADEIRA ELÉTRICA.")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4.200,00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=HYPERLINK("https://leilaoonline.net/lote/detalhe/88149", "313")</f>
      </c>
      <c r="B122" s="4" t="s">
        <f>=HYPERLINK("https://leilaoonline.net/lote/detalhe/88149", " 02 EXAUSTORES MOD. ETIN 500 AR4 VAZÃO (M3 H)  6290 RPM 1750 ABS 2,3KW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1.900,00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=HYPERLINK("https://leilaoonline.net/lote/detalhe/88148", "314")</f>
      </c>
      <c r="B123" s="4" t="s">
        <f>=HYPERLINK("https://leilaoonline.net/lote/detalhe/88148", " 02 EXAUSTORES")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1.900,00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=HYPERLINK("https://leilaoonline.net/lote/detalhe/88261", "322")</f>
      </c>
      <c r="B124" s="4" t="s">
        <f>=HYPERLINK("https://leilaoonline.net/lote/detalhe/88261", " 01 CJ PORTA PALLETE DUPLO COM PISOS. MEDIDAS:  3,05  X 2,46 X 1,40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=HYPERLINK("https://leilaoonline.net/lote/detalhe/88262", "323")</f>
      </c>
      <c r="B125" s="4" t="s">
        <f>=HYPERLINK("https://leilaoonline.net/lote/detalhe/88262", " 01 CJ PORTA PALLETE SIMPLES COM PISOS. MEDIDAS:  3,05  X 2,46 X 1,0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=HYPERLINK("https://leilaoonline.net/lote/detalhe/88263", "325")</f>
      </c>
      <c r="B126" s="4" t="s">
        <f>=HYPERLINK("https://leilaoonline.net/lote/detalhe/88263", " APROX. 198 FITAS ANTICORROSIVAS 100MM X 30M. SENDO 163 PÇS PRETAS E FITAS DEMARCAÇÃO DE SOLO 100MMX30M E 35 PÇS VERMELHAS. VALIDADE MAIO 2021")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=HYPERLINK("https://leilaoonline.net/lote/detalhe/88269", "332")</f>
      </c>
      <c r="B127" s="4" t="s">
        <f>=HYPERLINK("https://leilaoonline.net/lote/detalhe/88269", " 04 CONDENSADORES DE AR CONDICIONADO")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1.100,00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=HYPERLINK("https://leilaoonline.net/lote/detalhe/88272", "333")</f>
      </c>
      <c r="B128" s="4" t="s">
        <f>=HYPERLINK("https://leilaoonline.net/lote/detalhe/88272", " 05 Placas de Silicone 200G. Medidas 1000x1000x12mm")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1.100,00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=HYPERLINK("https://leilaoonline.net/lote/detalhe/88271", "334")</f>
      </c>
      <c r="B129" s="4" t="s">
        <f>=HYPERLINK("https://leilaoonline.net/lote/detalhe/88271", " 800 Metros de Cabo Helucom A-DQ(ZN)B2Y 24EQ/125 ROHS 08460109318 (24 fibras –monomodo )HELUKABEL(Alemanha)")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7.250,00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=HYPERLINK("https://leilaoonline.net/lote/detalhe/88265", "337")</f>
      </c>
      <c r="B130" s="4" t="s">
        <f>=HYPERLINK("https://leilaoonline.net/lote/detalhe/88265", "09 PROTETORES PARA SERRA CIRCULAR")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1.500,00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=HYPERLINK("https://leilaoonline.net/lote/detalhe/88266", "338")</f>
      </c>
      <c r="B131" s="4" t="s">
        <f>=HYPERLINK("https://leilaoonline.net/lote/detalhe/88266", "02 FILTROS DE INOX")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1.900,00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=HYPERLINK("https://leilaoonline.net/lote/detalhe/88267", "339")</f>
      </c>
      <c r="B132" s="4" t="s">
        <f>=HYPERLINK("https://leilaoonline.net/lote/detalhe/88267", "APROX. 38 ROSCAS TRANSPORTADORAS")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6.500,00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=HYPERLINK("https://leilaoonline.net/lote/detalhe/88274", "340")</f>
      </c>
      <c r="B133" s="4" t="s">
        <f>=HYPERLINK("https://leilaoonline.net/lote/detalhe/88274", " TRAFOS 03 PÇS")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4.500,00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=HYPERLINK("https://leilaoonline.net/lote/detalhe/88283", "341")</f>
      </c>
      <c r="B134" s="4" t="s">
        <f>=HYPERLINK("https://leilaoonline.net/lote/detalhe/88283", " TRAFOS 03 PÇS")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6.100,00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=HYPERLINK("https://leilaoonline.net/lote/detalhe/88286", "342")</f>
      </c>
      <c r="B135" s="4" t="s">
        <f>=HYPERLINK("https://leilaoonline.net/lote/detalhe/88286", " TRAFOS 02 PÇS")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=HYPERLINK("https://leilaoonline.net/lote/detalhe/88284", "343")</f>
      </c>
      <c r="B136" s="4" t="s">
        <f>=HYPERLINK("https://leilaoonline.net/lote/detalhe/88284", " CAPACITOR 9 PÇS")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=HYPERLINK("https://leilaoonline.net/lote/detalhe/88280", "344")</f>
      </c>
      <c r="B137" s="4" t="s">
        <f>=HYPERLINK("https://leilaoonline.net/lote/detalhe/88280", " CHAVE ELÉTRICA 3 PÇS")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=HYPERLINK("https://leilaoonline.net/lote/detalhe/88285", "346")</f>
      </c>
      <c r="B138" s="4" t="s">
        <f>=HYPERLINK("https://leilaoonline.net/lote/detalhe/88285", " 450PÇS DE ESTRUTURA PARA PISO DE MEZANINO COM MEDIDAS ENTRE 1,50 E 1,76 MAIORIA DE 1,64")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18.000,00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=HYPERLINK("https://leilaoonline.net/lote/detalhe/88282", "349")</f>
      </c>
      <c r="B139" s="4" t="s">
        <f>=HYPERLINK("https://leilaoonline.net/lote/detalhe/88282", " 31 CONTATORAS DIVERSAS")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=HYPERLINK("https://leilaoonline.net/lote/detalhe/88275", "350")</f>
      </c>
      <c r="B140" s="4" t="s">
        <f>=HYPERLINK("https://leilaoonline.net/lote/detalhe/88275", " 12 DISJUNTORES CX MOLDADAS (3X630A   1X250A   1X500A   2X400A   1X800A   1X1600A   2X500A   1X700A)")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=HYPERLINK("https://leilaoonline.net/lote/detalhe/88279", "351")</f>
      </c>
      <c r="B141" s="4" t="s">
        <f>=HYPERLINK("https://leilaoonline.net/lote/detalhe/88279", " 612 BOTÕES P/ PAINÉIS ELÉTRICOS DIVERSOS MODELOS")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1.700,00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=HYPERLINK("https://leilaoonline.net/lote/detalhe/88277", "352")</f>
      </c>
      <c r="B142" s="4" t="s">
        <f>=HYPERLINK("https://leilaoonline.net/lote/detalhe/88277", " 1 CONTATORA 3RW4435-6BC44  36 CONTATOS 3TR1023")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6.000,00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=HYPERLINK("https://leilaoonline.net/lote/detalhe/88276", "353")</f>
      </c>
      <c r="B143" s="4" t="s">
        <f>=HYPERLINK("https://leilaoonline.net/lote/detalhe/88276", " 19 CHAVES SECCIONADORAS (9X50A   10X125A)   23 CHAVE LIGA DESLIGA   10 CX DE PASSAGEM (300X220X120)")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=HYPERLINK("https://leilaoonline.net/lote/detalhe/88281", "354")</f>
      </c>
      <c r="B144" s="4" t="s">
        <f>=HYPERLINK("https://leilaoonline.net/lote/detalhe/88281", " 400KG APROXIMADAMENTE DE PEÇAS ELÉTRICAS DIVERSAS")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2.500,00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=HYPERLINK("https://leilaoonline.net/lote/detalhe/88278", "362")</f>
      </c>
      <c r="B145" s="4" t="s">
        <f>=HYPERLINK("https://leilaoonline.net/lote/detalhe/88278", " MONTACARGA ÁGUIA C/9MTS DE ALTURA COM DUAS ABERTURAS")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10.000,00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=HYPERLINK("https://leilaoonline.net/lote/detalhe/88288", "370")</f>
      </c>
      <c r="B146" s="4" t="s">
        <f>=HYPERLINK("https://leilaoonline.net/lote/detalhe/88288", " MATERIAIS DE SOLDA - 23 MANGUEIRAS DE SOLDA TIG/ELETRODO - 2 CANETAS - 9 REGULADORES DE PRESSÃO - 10 MÁSCARA SOLDADOR 2 BICO DUPLO P/ CANETA 1 PORTA ELETRODO")</f>
      </c>
      <c r="C146" s="4" t="inlineStr">
        <is>
          <t>Vendido</t>
        </is>
      </c>
      <c r="D146" s="4" t="inlineStr">
        <is>
          <t>1</t>
        </is>
      </c>
      <c r="E146" s="5" t="inlineStr">
        <is>
          <t>1.800,00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=HYPERLINK("https://leilaoonline.net/lote/detalhe/88152", "1002")</f>
      </c>
      <c r="B147" s="4" t="s">
        <f>=HYPERLINK("https://leilaoonline.net/lote/detalhe/88152", " ALIMENTADOR DE INJETORA CONAIR MDC30-SDC")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3.000,00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=HYPERLINK("https://leilaoonline.net/lote/detalhe/88151", "1012")</f>
      </c>
      <c r="B148" s="4" t="s">
        <f>=HYPERLINK("https://leilaoonline.net/lote/detalhe/88151", " TURASK MOD. BRASILIA.")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2.500,00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=HYPERLINK("https://leilaoonline.net/lote/detalhe/88150", "1014")</f>
      </c>
      <c r="B149" s="4" t="s">
        <f>=HYPERLINK("https://leilaoonline.net/lote/detalhe/88150", " COMPRESSOR DE AR BARIONKAR FB 30/350, ANO: 1999, C/ MOTOR WEG 7,5 CV")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=HYPERLINK("https://leilaoonline.net/lote/detalhe/88154", "1029")</f>
      </c>
      <c r="B150" s="4" t="s">
        <f>=HYPERLINK("https://leilaoonline.net/lote/detalhe/88154", " ROSQUEADEIRA AUTOMÁTICA")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=HYPERLINK("https://leilaoonline.net/lote/detalhe/88153", "1030")</f>
      </c>
      <c r="B151" s="4" t="s">
        <f>=HYPERLINK("https://leilaoonline.net/lote/detalhe/88153", " ROSQUEADEIRA AUTOMÁTICA")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2.500,00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=HYPERLINK("https://leilaoonline.net/lote/detalhe/88155", "1031")</f>
      </c>
      <c r="B152" s="4" t="s">
        <f>=HYPERLINK("https://leilaoonline.net/lote/detalhe/88155", " ROSQUEADEIRA AUTOMÁTICA")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=HYPERLINK("https://leilaoonline.net/lote/detalhe/88157", "1033")</f>
      </c>
      <c r="B153" s="4" t="s">
        <f>=HYPERLINK("https://leilaoonline.net/lote/detalhe/88157", " ROSQUEADEIRA AUTOMÁTICA")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2.500,00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=HYPERLINK("https://leilaoonline.net/lote/detalhe/88158", "1034")</f>
      </c>
      <c r="B154" s="4" t="s">
        <f>=HYPERLINK("https://leilaoonline.net/lote/detalhe/88158", " ROSQUEADEIRA AUTOMÁTICA")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2.500,00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=HYPERLINK("https://leilaoonline.net/lote/detalhe/88156", "1035")</f>
      </c>
      <c r="B155" s="4" t="s">
        <f>=HYPERLINK("https://leilaoonline.net/lote/detalhe/88156", " ROSQUEADEIRA AUTOMÁTICA")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=HYPERLINK("https://leilaoonline.net/lote/detalhe/88160", "1037")</f>
      </c>
      <c r="B156" s="4" t="s">
        <f>=HYPERLINK("https://leilaoonline.net/lote/detalhe/88160", " ROSQUEADEIRA AUTOMÁTICA")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2.500,00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=HYPERLINK("https://leilaoonline.net/lote/detalhe/88161", "1040")</f>
      </c>
      <c r="B157" s="4" t="s">
        <f>=HYPERLINK("https://leilaoonline.net/lote/detalhe/88161", " ROSQUEADEIRA AUTOMÁTICA")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2.500,00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=HYPERLINK("https://leilaoonline.net/lote/detalhe/88162", "1041")</f>
      </c>
      <c r="B158" s="4" t="s">
        <f>=HYPERLINK("https://leilaoonline.net/lote/detalhe/88162", " ROSQUEADEIRA AUTOMÁTICA")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2.500,00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=HYPERLINK("https://leilaoonline.net/lote/detalhe/88264", "1047")</f>
      </c>
      <c r="B159" s="4" t="s">
        <f>=HYPERLINK("https://leilaoonline.net/lote/detalhe/88264", " ROSQUEADEIRA AUTOMÁTICA DAUER DM12")</f>
      </c>
      <c r="C159" s="4" t="inlineStr">
        <is>
          <t>Não vendido</t>
        </is>
      </c>
      <c r="D159" s="4" t="inlineStr">
        <is>
          <t>1</t>
        </is>
      </c>
      <c r="E159" s="5" t="inlineStr">
        <is>
          <t>3.000,00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=HYPERLINK("https://leilaoonline.net/lote/detalhe/88163", "1050")</f>
      </c>
      <c r="B160" s="4" t="s">
        <f>=HYPERLINK("https://leilaoonline.net/lote/detalhe/88163", " ROSQUEADEIRA AUTOMÁTICA")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1.000,00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=HYPERLINK("https://leilaoonline.net/lote/detalhe/88164", "1051")</f>
      </c>
      <c r="B161" s="4" t="s">
        <f>=HYPERLINK("https://leilaoonline.net/lote/detalhe/88164", " FURADEIRA DE COLUNA MANUAL")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6.500,00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=HYPERLINK("https://leilaoonline.net/lote/detalhe/88165", "1052")</f>
      </c>
      <c r="B162" s="4" t="s">
        <f>=HYPERLINK("https://leilaoonline.net/lote/detalhe/88165", " 2 PENEIRAS VIBRATÓRIAS")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1.200,00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=HYPERLINK("https://leilaoonline.net/lote/detalhe/88167", "1054")</f>
      </c>
      <c r="B163" s="4" t="s">
        <f>=HYPERLINK("https://leilaoonline.net/lote/detalhe/88167", " COMPRESSOR DE AR DOUAT C/ MOTOR 5 CV")</f>
      </c>
      <c r="C163" s="4" t="inlineStr">
        <is>
          <t>Não vendido</t>
        </is>
      </c>
      <c r="D163" s="4" t="inlineStr">
        <is>
          <t>1</t>
        </is>
      </c>
      <c r="E163" s="5" t="inlineStr">
        <is>
          <t>1.750,00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=HYPERLINK("https://leilaoonline.net/lote/detalhe/88166", "1056")</f>
      </c>
      <c r="B164" s="4" t="s">
        <f>=HYPERLINK("https://leilaoonline.net/lote/detalhe/88166", " BALANÇA MECÂNICA CAP. 5000 KG")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2.500,00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=HYPERLINK("https://leilaoonline.net/lote/detalhe/88168", "1064")</f>
      </c>
      <c r="B165" s="4" t="s">
        <f>=HYPERLINK("https://leilaoonline.net/lote/detalhe/88168", " REEVES")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7.250,00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=HYPERLINK("https://leilaoonline.net/lote/detalhe/88169", "1095")</f>
      </c>
      <c r="B166" s="4" t="s">
        <f>=HYPERLINK("https://leilaoonline.net/lote/detalhe/88169", " UNIDADE HIDRÁULICA C/ MOTOR")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2.200,00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=HYPERLINK("https://leilaoonline.net/lote/detalhe/88170", "1099")</f>
      </c>
      <c r="B167" s="4" t="s">
        <f>=HYPERLINK("https://leilaoonline.net/lote/detalhe/88170", " 2 TANQUES CILINDRICOS HORIZONTAIS EM AÇO CARBONO AGROMETAL")</f>
      </c>
      <c r="C167" s="4" t="inlineStr">
        <is>
          <t>Não vendido</t>
        </is>
      </c>
      <c r="D167" s="4" t="inlineStr">
        <is>
          <t>1</t>
        </is>
      </c>
      <c r="E167" s="5" t="inlineStr">
        <is>
          <t>500,00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=HYPERLINK("https://leilaoonline.net/lote/detalhe/88171", "1109")</f>
      </c>
      <c r="B168" s="4" t="s">
        <f>=HYPERLINK("https://leilaoonline.net/lote/detalhe/88171", " CILINDROS HIDRÁULICOS/PNEUMÁTICOS DIVERSOS")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4.000,00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=HYPERLINK("https://leilaoonline.net/lote/detalhe/88172", "1111")</f>
      </c>
      <c r="B169" s="4" t="s">
        <f>=HYPERLINK("https://leilaoonline.net/lote/detalhe/88172", " SILO C/ EXAUSTÃO.")</f>
      </c>
      <c r="C169" s="4" t="inlineStr">
        <is>
          <t>Não vendido</t>
        </is>
      </c>
      <c r="D169" s="4" t="inlineStr">
        <is>
          <t>1</t>
        </is>
      </c>
      <c r="E169" s="5" t="inlineStr">
        <is>
          <t>3.000,00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=HYPERLINK("https://leilaoonline.net/lote/detalhe/88173", "1118")</f>
      </c>
      <c r="B170" s="4" t="s">
        <f>=HYPERLINK("https://leilaoonline.net/lote/detalhe/88173", "PAINEL PARA TESTE")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=HYPERLINK("https://leilaoonline.net/lote/detalhe/88174", "1135")</f>
      </c>
      <c r="B171" s="4" t="s">
        <f>=HYPERLINK("https://leilaoonline.net/lote/detalhe/88174", " Máquina de fazer gravação a laser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7.900,00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=HYPERLINK("https://leilaoonline.net/lote/detalhe/88175", "1136")</f>
      </c>
      <c r="B172" s="4" t="s">
        <f>=HYPERLINK("https://leilaoonline.net/lote/detalhe/88175", " Painel controlador de tráfego")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4.200,00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=HYPERLINK("https://leilaoonline.net/lote/detalhe/88176", "1138")</f>
      </c>
      <c r="B173" s="4" t="s">
        <f>=HYPERLINK("https://leilaoonline.net/lote/detalhe/88176", " aprox. 350 unidades ganchos de segurança")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2.500,00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=HYPERLINK("https://leilaoonline.net/lote/detalhe/88177", "1156")</f>
      </c>
      <c r="B174" s="4" t="s">
        <f>=HYPERLINK("https://leilaoonline.net/lote/detalhe/88177", " 7 un. escadas de madeira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3.900,00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=HYPERLINK("https://leilaoonline.net/lote/detalhe/88181", "1165")</f>
      </c>
      <c r="B175" s="4" t="s">
        <f>=HYPERLINK("https://leilaoonline.net/lote/detalhe/88181", " Aprox. 30 Ton de eixos várias medidas. (Lances por quilo)")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2,30</t>
        </is>
      </c>
      <c r="F175" s="4" t="inlineStr">
        <is>
          <t>0.10</t>
        </is>
      </c>
    </row>
    <row collapsed="false" customFormat="false" customHeight="false" hidden="false" ht="12.1" outlineLevel="0" r="176">
      <c r="A176" s="5" t="s">
        <f>=HYPERLINK("https://leilaoonline.net/lote/detalhe/88180", "1166")</f>
      </c>
      <c r="B176" s="4" t="s">
        <f>=HYPERLINK("https://leilaoonline.net/lote/detalhe/88180", " 1 un. de Torre de refrigeração de água")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3.900,00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=HYPERLINK("https://leilaoonline.net/lote/detalhe/88179", "1167")</f>
      </c>
      <c r="B177" s="4" t="s">
        <f>=HYPERLINK("https://leilaoonline.net/lote/detalhe/88179", " 1 un. de Torre de refrigeração de água")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3.900,00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=HYPERLINK("https://leilaoonline.net/lote/detalhe/88178", "1168")</f>
      </c>
      <c r="B178" s="4" t="s">
        <f>=HYPERLINK("https://leilaoonline.net/lote/detalhe/88178", " Forno tipo bambole em aço carbono")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10.000,00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=HYPERLINK("https://leilaoonline.net/lote/detalhe/88182", "1169")</f>
      </c>
      <c r="B179" s="4" t="s">
        <f>=HYPERLINK("https://leilaoonline.net/lote/detalhe/88182", " Forno tipo bambole em aço inox")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21.000,00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=HYPERLINK("https://leilaoonline.net/lote/detalhe/88185", "1174")</f>
      </c>
      <c r="B180" s="4" t="s">
        <f>=HYPERLINK("https://leilaoonline.net/lote/detalhe/88185", " 7 secadores de mão. Ar quente e frio")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6.500,00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=HYPERLINK("https://leilaoonline.net/lote/detalhe/88186", "1177")</f>
      </c>
      <c r="B181" s="4" t="s">
        <f>=HYPERLINK("https://leilaoonline.net/lote/detalhe/88186", " 10 motores acoplados")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6.500,00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=HYPERLINK("https://leilaoonline.net/lote/detalhe/88187", "1180")</f>
      </c>
      <c r="B182" s="4" t="s">
        <f>=HYPERLINK("https://leilaoonline.net/lote/detalhe/88187", " Torninho")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1.900,00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=HYPERLINK("https://leilaoonline.net/lote/detalhe/88184", "1182")</f>
      </c>
      <c r="B183" s="4" t="s">
        <f>=HYPERLINK("https://leilaoonline.net/lote/detalhe/88184", " Plaina de chaveta Rocco")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11.500,00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=HYPERLINK("https://leilaoonline.net/lote/detalhe/88188", "1186")</f>
      </c>
      <c r="B184" s="4" t="s">
        <f>=HYPERLINK("https://leilaoonline.net/lote/detalhe/88188", " Fogão de 8 bocas em inox")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1.200,00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=HYPERLINK("https://leilaoonline.net/lote/detalhe/88183", "1187")</f>
      </c>
      <c r="B185" s="4" t="s">
        <f>=HYPERLINK("https://leilaoonline.net/lote/detalhe/88183", " Máquina de lavar material")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1.200,00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=HYPERLINK("https://leilaoonline.net/lote/detalhe/88189", "1189")</f>
      </c>
      <c r="B186" s="4" t="s">
        <f>=HYPERLINK("https://leilaoonline.net/lote/detalhe/88189", "Máquina de fazer Raio-X a Laser")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900,00</t>
        </is>
      </c>
      <c r="F18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2026-09-03T09:48:04.00Z</dcterms:created>
  <dc:creator>Tellks Tecnologia</dc:creator>
  <cp:revision>0</cp:revision>
</cp:coreProperties>
</file>