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19 • F.Cargo 816 • Master 19 • Frontier 13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=HYPERLINK("https://leilaoonline.net/lote/detalhe/86420", "002")</f>
      </c>
      <c r="B11" s="4" t="s">
        <f>=HYPERLINK("https://leilaoonline.net/lote/detalhe/86420", "VW/ÔNIBUS; INDUSCAR APACHE, 2006/2006, BRANCO, DIESEL, FROTA 128 -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=HYPERLINK("https://leilaoonline.net/lote/detalhe/86419", "003")</f>
      </c>
      <c r="B12" s="4" t="s">
        <f>=HYPERLINK("https://leilaoonline.net/lote/detalhe/86419", "VW/ÔNIBUS; INDUSCAR APACHE, 2006/2006, BRANCO, DIESEL, FROTA 313 -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=HYPERLINK("https://leilaoonline.net/lote/detalhe/86423", "005")</f>
      </c>
      <c r="B13" s="4" t="s">
        <f>=HYPERLINK("https://leilaoonline.net/lote/detalhe/86423", "IVECO; DAILY 35S14HDCS; 2014/2014; BRANCA; DIESEL - PLATAFORMA - FUNCIONANDO")</f>
      </c>
      <c r="C13" s="4" t="inlineStr">
        <is>
          <t>Não vendido</t>
        </is>
      </c>
      <c r="D13" s="4" t="inlineStr">
        <is>
          <t>69</t>
        </is>
      </c>
      <c r="E13" s="5" t="inlineStr">
        <is>
          <t>107.500,00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=HYPERLINK("https://leilaoonline.net/lote/detalhe/86421", "008")</f>
      </c>
      <c r="B14" s="4" t="s">
        <f>=HYPERLINK("https://leilaoonline.net/lote/detalhe/86421", "I/FORD FUSION; 2014/2015; PRETA; GASOLINA; FROTA 070 - FUNCIONANDO")</f>
      </c>
      <c r="C14" s="4" t="inlineStr">
        <is>
          <t>Não vendido</t>
        </is>
      </c>
      <c r="D14" s="4" t="inlineStr">
        <is>
          <t>112</t>
        </is>
      </c>
      <c r="E14" s="5" t="inlineStr">
        <is>
          <t>52.250,00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=HYPERLINK("https://leilaoonline.net/lote/detalhe/86443", "010")</f>
      </c>
      <c r="B15" s="4" t="s">
        <f>=HYPERLINK("https://leilaoonline.net/lote/detalhe/86443", "NISSAN; FRONTIER XE 4X2; 2012/2013; PRETA; DIESEL")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22.750,00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=HYPERLINK("https://leilaoonline.net/lote/detalhe/86442", "011")</f>
      </c>
      <c r="B16" s="4" t="s">
        <f>=HYPERLINK("https://leilaoonline.net/lote/detalhe/86442", "NISSAN; FRONTIER XE 4X2; 2012/2013; PRETA; DIESEL")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=HYPERLINK("https://leilaoonline.net/lote/detalhe/86426", "012")</f>
      </c>
      <c r="B17" s="4" t="s">
        <f>=HYPERLINK("https://leilaoonline.net/lote/detalhe/86426", "veja o vídeo!! I/M. BENZ 312D SPRINTER M; 1999/2000; VERMELHA; DIESEL")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15.700,00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=HYPERLINK("https://leilaoonline.net/lote/detalhe/86422", "019")</f>
      </c>
      <c r="B18" s="4" t="s">
        <f>=HYPERLINK("https://leilaoonline.net/lote/detalhe/86422", "VW/KOMBI FURGAO; 2005/2005; BRANCA; GASOLINA; FOOD TRUCK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10.900,00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=HYPERLINK("https://leilaoonline.net/lote/detalhe/86425", "025")</f>
      </c>
      <c r="B19" s="4" t="s">
        <f>=HYPERLINK("https://leilaoonline.net/lote/detalhe/86425", " VW GOL 1.0 GIV 2011/2011 PRATA ALCO./GASOL. FROTA 169")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7.450,00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=HYPERLINK("https://leilaoonline.net/lote/detalhe/86436", "026")</f>
      </c>
      <c r="B20" s="4" t="s">
        <f>=HYPERLINK("https://leilaoonline.net/lote/detalhe/86436", "GM/BLAZER ADVANTAGE; 2009/2010; PRETA; ALCO./GASOL.")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=HYPERLINK("https://leilaoonline.net/lote/detalhe/86437", "027")</f>
      </c>
      <c r="B21" s="4" t="s">
        <f>=HYPERLINK("https://leilaoonline.net/lote/detalhe/86437", "GM/BLAZER COLINA; 2004/2005; BRANCA; GASOLINA")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=HYPERLINK("https://leilaoonline.net/lote/detalhe/86438", "028")</f>
      </c>
      <c r="B22" s="4" t="s">
        <f>=HYPERLINK("https://leilaoonline.net/lote/detalhe/86438", "I/FORD RANGER XLT 14X; 1999/1999; PRATA; GASOLINA/GAS NATURAL VEICULAR")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=HYPERLINK("https://leilaoonline.net/lote/detalhe/86439", "029")</f>
      </c>
      <c r="B23" s="4" t="s">
        <f>=HYPERLINK("https://leilaoonline.net/lote/detalhe/86439", "GM/VECTRA SEDAN ELITE; 2010/2011; PRETA; ALCO./GASOL.")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=HYPERLINK("https://leilaoonline.net/lote/detalhe/86806", "030")</f>
      </c>
      <c r="B24" s="4" t="s">
        <f>=HYPERLINK("https://leilaoonline.net/lote/detalhe/86806", "FORD/CORCEL; 1976/1976; AZUL; GASOLINA")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=HYPERLINK("https://leilaoonline.net/lote/detalhe/86424", "101")</f>
      </c>
      <c r="B25" s="4" t="s">
        <f>=HYPERLINK("https://leilaoonline.net/lote/detalhe/86424", "BAÚ PARA CAMINHÃO TOCO")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=HYPERLINK("https://leilaoonline.net/lote/detalhe/86427", "102")</f>
      </c>
      <c r="B26" s="4" t="s">
        <f>=HYPERLINK("https://leilaoonline.net/lote/detalhe/86427", "I/M. BENZ 415 CDI SPRINTER M; 2016/2017; BRANCA; DIESEL - FUNCIONANDO")</f>
      </c>
      <c r="C26" s="4" t="inlineStr">
        <is>
          <t>Vendido</t>
        </is>
      </c>
      <c r="D26" s="4" t="inlineStr">
        <is>
          <t>62</t>
        </is>
      </c>
      <c r="E26" s="5" t="inlineStr">
        <is>
          <t>99.250,00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=HYPERLINK("https://leilaoonline.net/lote/detalhe/86428", "103")</f>
      </c>
      <c r="B27" s="4" t="s">
        <f>=HYPERLINK("https://leilaoonline.net/lote/detalhe/86428", "I/M. BENZ 415 CDI SPRINTER M; 2015/2016; BRANCA; DIESEL - FUNCIONANDO")</f>
      </c>
      <c r="C27" s="4" t="inlineStr">
        <is>
          <t>Não vendido</t>
        </is>
      </c>
      <c r="D27" s="4" t="inlineStr">
        <is>
          <t>59</t>
        </is>
      </c>
      <c r="E27" s="5" t="inlineStr">
        <is>
          <t>87.500,00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=HYPERLINK("https://leilaoonline.net/lote/detalhe/86429", "104")</f>
      </c>
      <c r="B28" s="4" t="s">
        <f>=HYPERLINK("https://leilaoonline.net/lote/detalhe/86429", "I/M. BENZ 415 CDI SPRINTER M; 2014/2015; BRANCA; DIESEL - FUNCIONANDO")</f>
      </c>
      <c r="C28" s="4" t="inlineStr">
        <is>
          <t>Não vendido</t>
        </is>
      </c>
      <c r="D28" s="4" t="inlineStr">
        <is>
          <t>93</t>
        </is>
      </c>
      <c r="E28" s="5" t="inlineStr">
        <is>
          <t>81.000,00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=HYPERLINK("https://leilaoonline.net/lote/detalhe/86433", "105")</f>
      </c>
      <c r="B29" s="4" t="s">
        <f>=HYPERLINK("https://leilaoonline.net/lote/detalhe/86433", "I/JINBEI TOPIC SL; 2013/2014; BRANCA;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=HYPERLINK("https://leilaoonline.net/lote/detalhe/86434", "106")</f>
      </c>
      <c r="B30" s="4" t="s">
        <f>=HYPERLINK("https://leilaoonline.net/lote/detalhe/86434", "I/JINBEI TOPIC SL; 2013/2014; BRANCA;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=HYPERLINK("https://leilaoonline.net/lote/detalhe/86430", "107")</f>
      </c>
      <c r="B31" s="4" t="s">
        <f>=HYPERLINK("https://leilaoonline.net/lote/detalhe/86430", "RENAULT/MASTER MBUS L3H2; 2018/2019; BRANCA; DIESEL - FUNCIONANDO")</f>
      </c>
      <c r="C31" s="4" t="inlineStr">
        <is>
          <t>Não vendido</t>
        </is>
      </c>
      <c r="D31" s="4" t="inlineStr">
        <is>
          <t>78</t>
        </is>
      </c>
      <c r="E31" s="5" t="inlineStr">
        <is>
          <t>98.050,00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=HYPERLINK("https://leilaoonline.net/lote/detalhe/86431", "108")</f>
      </c>
      <c r="B32" s="4" t="s">
        <f>=HYPERLINK("https://leilaoonline.net/lote/detalhe/86431", "RENAULT/MASTER MARIM PAS; 2017/2018; BRANCA; DIESEL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91.750,00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=HYPERLINK("https://leilaoonline.net/lote/detalhe/86432", "109")</f>
      </c>
      <c r="B33" s="4" t="s">
        <f>=HYPERLINK("https://leilaoonline.net/lote/detalhe/86432", "RENAULT/MASTER MBUS L3H2; 2017/2018; BRANCA; DIESEL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95.500,00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=HYPERLINK("https://leilaoonline.net/lote/detalhe/86776", "110")</f>
      </c>
      <c r="B34" s="4" t="s">
        <f>=HYPERLINK("https://leilaoonline.net/lote/detalhe/86776", "I/MERCEDES E320 JF65W; 1997/1997; PRATA; GASOLINA - FROTA 88")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22.750,00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=HYPERLINK("https://leilaoonline.net/lote/detalhe/86777", "111")</f>
      </c>
      <c r="B35" s="4" t="s">
        <f>=HYPERLINK("https://leilaoonline.net/lote/detalhe/86777", "II/MERCEDES E320 JF65W; 1997/1997; PRATA; GASOLINA - FROTA 06")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=HYPERLINK("https://leilaoonline.net/lote/detalhe/86778", "112")</f>
      </c>
      <c r="B36" s="4" t="s">
        <f>=HYPERLINK("https://leilaoonline.net/lote/detalhe/86778", "I/MERCEDES E320 JF65W; 1998/1999; PRATA; GASOLINA - FROTA 67")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=HYPERLINK("https://leilaoonline.net/lote/detalhe/86773", "113")</f>
      </c>
      <c r="B37" s="4" t="s">
        <f>=HYPERLINK("https://leilaoonline.net/lote/detalhe/86773", "I/HYUNDAI ATOS PRIMEGLS; 2000/2001; PRATA; GASOLINA - FROTA 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=HYPERLINK("https://leilaoonline.net/lote/detalhe/86435", "114")</f>
      </c>
      <c r="B38" s="4" t="s">
        <f>=HYPERLINK("https://leilaoonline.net/lote/detalhe/86435", "CAMINHÃO FORD/CARGO 816 S COM CESTO AÉREO; 2014/2015; BRANCA; DIESEL - FUNCIONANDO")</f>
      </c>
      <c r="C38" s="4" t="inlineStr">
        <is>
          <t>Não vendido</t>
        </is>
      </c>
      <c r="D38" s="4" t="inlineStr">
        <is>
          <t>260</t>
        </is>
      </c>
      <c r="E38" s="5" t="inlineStr">
        <is>
          <t>152.500,00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=HYPERLINK("https://leilaoonline.net/lote/detalhe/86441", "120")</f>
      </c>
      <c r="B39" s="4" t="s">
        <f>=HYPERLINK("https://leilaoonline.net/lote/detalhe/86441", "VEÍCULO ANTIGO MARCA AUBURN; ANO APROX. 1929; MODELO 8-90 PARA RESTAURAÇÃO; ACOMPANHA DOIS MOTORES ORIGINAIS")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26.200,00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=HYPERLINK("https://leilaoonline.net/lote/detalhe/86774", "150")</f>
      </c>
      <c r="B40" s="4" t="s">
        <f>=HYPERLINK("https://leilaoonline.net/lote/detalhe/86774", "veja o vídeo!! PEUGEOT/HOGGAR XR; 2010/2011; PRATA;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17.650,00</t>
        </is>
      </c>
      <c r="F40" s="4" t="inlineStr">
        <is>
          <t>1150.00</t>
        </is>
      </c>
    </row>
    <row collapsed="false" customFormat="false" customHeight="false" hidden="false" ht="12.1" outlineLevel="0" r="41">
      <c r="A41" s="5" t="s">
        <f>=HYPERLINK("https://leilaoonline.net/lote/detalhe/86775", "201")</f>
      </c>
      <c r="B41" s="4" t="s">
        <f>=HYPERLINK("https://leilaoonline.net/lote/detalhe/86775", "veja o vídeo!! RENAULT/MASTER BUS16 DCI; 2008/2009; PRATA; DIESEL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=HYPERLINK("https://leilaoonline.net/lote/detalhe/86779", "216")</f>
      </c>
      <c r="B42" s="4" t="s">
        <f>=HYPERLINK("https://leilaoonline.net/lote/detalhe/86779", "CHEVROLET/S10 LT DD2A; 2015/2015; PRATA; DIESEL; IPVA 2021 PAGO - FUNCIONANDO")</f>
      </c>
      <c r="C42" s="4" t="inlineStr">
        <is>
          <t>Vendido</t>
        </is>
      </c>
      <c r="D42" s="4" t="inlineStr">
        <is>
          <t>73</t>
        </is>
      </c>
      <c r="E42" s="5" t="inlineStr">
        <is>
          <t>84.750,00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2026-04-15T00:58:24.00Z</dcterms:created>
  <dc:creator>Tellks Tecnologia</dc:creator>
  <cp:revision>0</cp:revision>
</cp:coreProperties>
</file>