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Jipes, Caminhões 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18/04/2017 10:20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=HYPERLINK("https://leilaoonline.net/lote/detalhe/7274", "001")</f>
      </c>
      <c r="B11" s="4" t="s">
        <f>=HYPERLINK("https://leilaoonline.net/lote/detalhe/7274",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75.000,00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=HYPERLINK("https://leilaoonline.net/lote/detalhe/7581", "002")</f>
      </c>
      <c r="B12" s="4" t="s">
        <f>=HYPERLINK("https://leilaoonline.net/lote/detalhe/7581",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=HYPERLINK("https://leilaoonline.net/lote/detalhe/7272", "003")</f>
      </c>
      <c r="B13" s="4" t="s">
        <f>=HYPERLINK("https://leilaoonline.net/lote/detalhe/7272",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=HYPERLINK("https://leilaoonline.net/lote/detalhe/7315", "004")</f>
      </c>
      <c r="B14" s="4" t="s">
        <f>=HYPERLINK("https://leilaoonline.net/lote/detalhe/7315",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=HYPERLINK("https://leilaoonline.net/lote/detalhe/7585", "005")</f>
      </c>
      <c r="B15" s="4" t="s">
        <f>=HYPERLINK("https://leilaoonline.net/lote/detalhe/7585",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=HYPERLINK("https://leilaoonline.net/lote/detalhe/7588", "006")</f>
      </c>
      <c r="B16" s="4" t="s">
        <f>=HYPERLINK("https://leilaoonline.net/lote/detalhe/7588", "CAMINHONET CAB DUPLA MMC  4X4 GL 02/03, COMB DIESEL, FUNCIONADO, PLACA FINAL 18, IPVA 2017 PAGO, SEM DEBITOS")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18.800,00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=HYPERLINK("https://leilaoonline.net/lote/detalhe/7583", "010")</f>
      </c>
      <c r="B17" s="4" t="s">
        <f>=HYPERLINK("https://leilaoonline.net/lote/detalhe/7583", "CAMINHÃO VOLVO VM 330 4X2 , ANO E MOD 2012, PLACA FINAL 486, FUNCIONANDO OBS SEM ESTEPE SEM BATERIA E FALTA DOIS PNEUS NA TRASEIRA, LOCALIZAÇÃO SÃO PAULO- SP")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=HYPERLINK("https://leilaoonline.net/lote/detalhe/7582", "014")</f>
      </c>
      <c r="B18" s="4" t="s">
        <f>=HYPERLINK("https://leilaoonline.net/lote/detalhe/7582", "CAMINHÃO VOLVO VM 330  4X2 , ANO E MOD 2012, PLACA FINAL 466, FUNCIONANDO, OBS SEM ESTEPE SEM BATERIA E FALTA DOIS PNEUS NA TRASEIRA,  LOCALIZAÇÃO SÃO PAULO- SP")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=HYPERLINK("https://leilaoonline.net/lote/detalhe/7270", "016")</f>
      </c>
      <c r="B19" s="4" t="s">
        <f>=HYPERLINK("https://leilaoonline.net/lote/detalhe/7270", "MOTO HONDA CG150 FAN ESDI, ANO/MOD 14/14 COMB FLEX, PLACA FINAL 93")</f>
      </c>
      <c r="C19" s="4" t="inlineStr">
        <is>
          <t>Não vendido</t>
        </is>
      </c>
      <c r="D19" s="4" t="inlineStr">
        <is>
          <t>7</t>
        </is>
      </c>
      <c r="E19" s="5" t="inlineStr">
        <is>
          <t>3.700,00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=HYPERLINK("https://leilaoonline.net/lote/detalhe/7269", "017")</f>
      </c>
      <c r="B20" s="4" t="s">
        <f>=HYPERLINK("https://leilaoonline.net/lote/detalhe/7269", " MICRO ÔNIBUS, ANO 1976 MOD 1977, PLACA FINAL 98, OBS: FUNCIONADO MAS  RUIM DE FREIO")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10.800,00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=HYPERLINK("https://leilaoonline.net/lote/detalhe/7271", "019")</f>
      </c>
      <c r="B21" s="4" t="s">
        <f>=HYPERLINK("https://leilaoonline.net/lote/detalhe/7271", "MOTO HONDA CG150 FAN ESDI, ANO/MOD 12/12 COMB FLEX, PLACA FINAL 99")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3.100,00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=HYPERLINK("https://leilaoonline.net/lote/detalhe/7268", "022")</f>
      </c>
      <c r="B22" s="4" t="s">
        <f>=HYPERLINK("https://leilaoonline.net/lote/detalhe/7268", "JEEP WRAGLER SPORT, ANO 1997 MOD 1998, DIESEL MOTOR 3.0  TURBO INTERCOOLER DA TOYOTA HILLUX , FUNCIONANDO, PLACA FINAL 75")</f>
      </c>
      <c r="C22" s="4" t="inlineStr">
        <is>
          <t>Não vendido</t>
        </is>
      </c>
      <c r="D22" s="4" t="inlineStr">
        <is>
          <t>48</t>
        </is>
      </c>
      <c r="E22" s="5" t="inlineStr">
        <is>
          <t>44.700,00</t>
        </is>
      </c>
      <c r="F22" s="4" t="inlineStr">
        <is>
          <t>300.00</t>
        </is>
      </c>
    </row>
    <row collapsed="false" customFormat="false" customHeight="false" hidden="false" ht="12.1" outlineLevel="0" r="23">
      <c r="A23" s="5" t="s">
        <f>=HYPERLINK("https://leilaoonline.net/lote/detalhe/7587", "023")</f>
      </c>
      <c r="B23" s="4" t="s">
        <f>=HYPERLINK("https://leilaoonline.net/lote/detalhe/7587", " Bicicleta Triciclo Elétrico Bau, Dream Bike Elektra, Funcionando, no estado.")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1.750,00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=HYPERLINK("https://leilaoonline.net/lote/detalhe/7586", "025")</f>
      </c>
      <c r="B24" s="4" t="s">
        <f>=HYPERLINK("https://leilaoonline.net/lote/detalhe/7586", " Bicicleta Triciclo Elétrico Bau, Dream Bike Elektra, funcionando, no estado.")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1.650,00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=HYPERLINK("https://leilaoonline.net/lote/detalhe/7260", "040")</f>
      </c>
      <c r="B25" s="4" t="s">
        <f>=HYPERLINK("https://leilaoonline.net/lote/detalhe/7260", " PALIO WEEKEND ATTRACTIVE 1.4, ANO 14/15, COMPLETA MENOS AR, COM DH, ABS VIDROS ELETRICO E TRAVAS FUNCIONANDO, PLACA FINAL 6003")</f>
      </c>
      <c r="C25" s="4" t="inlineStr">
        <is>
          <t>Venda condicional</t>
        </is>
      </c>
      <c r="D25" s="4" t="inlineStr">
        <is>
          <t>5</t>
        </is>
      </c>
      <c r="E25" s="5" t="inlineStr">
        <is>
          <t>16.800,00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=HYPERLINK("https://leilaoonline.net/lote/detalhe/7258", "041")</f>
      </c>
      <c r="B26" s="4" t="s">
        <f>=HYPERLINK("https://leilaoonline.net/lote/detalhe/7258", " PALIO WEEKEND ATTRACTIVE 1.4, ANO 14/15, COMPLETA MENOS AR, COM DH, ABS VIDROS ELETRICO E TRAVAS FUNCIONANDO, PLACA FINAL 0511")</f>
      </c>
      <c r="C26" s="4" t="inlineStr">
        <is>
          <t>Venda condicional</t>
        </is>
      </c>
      <c r="D26" s="4" t="inlineStr">
        <is>
          <t>5</t>
        </is>
      </c>
      <c r="E26" s="5" t="inlineStr">
        <is>
          <t>16.500,00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=HYPERLINK("https://leilaoonline.net/lote/detalhe/7262", "042")</f>
      </c>
      <c r="B27" s="4" t="s">
        <f>=HYPERLINK("https://leilaoonline.net/lote/detalhe/7262", " PALIO WEEKEND ATTRACTIVE 1.4, ANO 14/15, COMPLETA MENOS AR, COM DH, ABS VIDROS ELETRICO E TRAVAS FUNCIONANDO, PLACA FINAL 8003")</f>
      </c>
      <c r="C27" s="4" t="inlineStr">
        <is>
          <t>Venda condicional</t>
        </is>
      </c>
      <c r="D27" s="4" t="inlineStr">
        <is>
          <t>3</t>
        </is>
      </c>
      <c r="E27" s="5" t="inlineStr">
        <is>
          <t>15.600,00</t>
        </is>
      </c>
      <c r="F27" s="4" t="inlineStr">
        <is>
          <t>300.00</t>
        </is>
      </c>
    </row>
    <row collapsed="false" customFormat="false" customHeight="false" hidden="false" ht="12.1" outlineLevel="0" r="28">
      <c r="A28" s="5" t="s">
        <f>=HYPERLINK("https://leilaoonline.net/lote/detalhe/7259", "043")</f>
      </c>
      <c r="B28" s="4" t="s">
        <f>=HYPERLINK("https://leilaoonline.net/lote/detalhe/7259", " PALIO WEEKEND ATTRACTIVE 1.4, ANO 14/15, COMPLETA MENOS AR, COM DH, ABS VIDROS ELETRICO E TRAVAS FUNCIONANDO, PLACA FINAL 7411")</f>
      </c>
      <c r="C28" s="4" t="inlineStr">
        <is>
          <t>Venda condicional</t>
        </is>
      </c>
      <c r="D28" s="4" t="inlineStr">
        <is>
          <t>4</t>
        </is>
      </c>
      <c r="E28" s="5" t="inlineStr">
        <is>
          <t>16.200,00</t>
        </is>
      </c>
      <c r="F28" s="4" t="inlineStr">
        <is>
          <t>300.00</t>
        </is>
      </c>
    </row>
    <row collapsed="false" customFormat="false" customHeight="false" hidden="false" ht="12.1" outlineLevel="0" r="29">
      <c r="A29" s="5" t="s">
        <f>=HYPERLINK("https://leilaoonline.net/lote/detalhe/7263", "044")</f>
      </c>
      <c r="B29" s="4" t="s">
        <f>=HYPERLINK("https://leilaoonline.net/lote/detalhe/7263", " PALIO WEEKEND ATTRACTIVE 1.4, ANO 14/15, COMPLETA MENOS AR, COM DH, ABS VIDROS ELETRICO E TRAVAS FUNCIONANDO, PLACA FINAL 9762")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16.200,00</t>
        </is>
      </c>
      <c r="F29" s="4" t="inlineStr">
        <is>
          <t>300.00</t>
        </is>
      </c>
    </row>
    <row collapsed="false" customFormat="false" customHeight="false" hidden="false" ht="12.1" outlineLevel="0" r="30">
      <c r="A30" s="5" t="s">
        <f>=HYPERLINK("https://leilaoonline.net/lote/detalhe/7261", "045")</f>
      </c>
      <c r="B30" s="4" t="s">
        <f>=HYPERLINK("https://leilaoonline.net/lote/detalhe/7261", " PALIO WEEKEND ATTRACTIVE 1.4, ANO 14/15, COMPLETA MENOS AR, COM DH, ABS VIDROS ELETRICO E TRAVAS FUNCIONANDO, PLACA FINAL 6622")</f>
      </c>
      <c r="C30" s="4" t="inlineStr">
        <is>
          <t>Não vendido</t>
        </is>
      </c>
      <c r="D30" s="4" t="inlineStr">
        <is>
          <t>4</t>
        </is>
      </c>
      <c r="E30" s="5" t="inlineStr">
        <is>
          <t>16.200,00</t>
        </is>
      </c>
      <c r="F30" s="4" t="inlineStr">
        <is>
          <t>300.00</t>
        </is>
      </c>
    </row>
    <row collapsed="false" customFormat="false" customHeight="false" hidden="false" ht="12.1" outlineLevel="0" r="31">
      <c r="A31" s="5" t="s">
        <f>=HYPERLINK("https://leilaoonline.net/lote/detalhe/7264", "046")</f>
      </c>
      <c r="B31" s="4" t="s">
        <f>=HYPERLINK("https://leilaoonline.net/lote/detalhe/7264", " PALIO WEEKEND ATTRACTIVE 1.4, ANO 14/15, COMPLETA MENOS AR, COM DH, ABS VIDROS ELETRICO E TRAVAS FUNCIONANDO, PLACA FINAL 9002")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20.400,00</t>
        </is>
      </c>
      <c r="F31" s="4" t="inlineStr">
        <is>
          <t>300.00</t>
        </is>
      </c>
    </row>
    <row collapsed="false" customFormat="false" customHeight="false" hidden="false" ht="12.1" outlineLevel="0" r="32">
      <c r="A32" s="5" t="s">
        <f>=HYPERLINK("https://leilaoonline.net/lote/detalhe/7266", "047")</f>
      </c>
      <c r="B32" s="4" t="s">
        <f>=HYPERLINK("https://leilaoonline.net/lote/detalhe/7266", " PALIO WEEKEND ATTRACTIVE 1.4, ANO 14/15, COMPLETA MENOS AR, COM DH, ABS VIDROS ELETRICO E TRAVAS FUNCIONANDO, PLACA FINAL7333")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20.400,00</t>
        </is>
      </c>
      <c r="F32" s="4" t="inlineStr">
        <is>
          <t>300.00</t>
        </is>
      </c>
    </row>
    <row collapsed="false" customFormat="false" customHeight="false" hidden="false" ht="12.1" outlineLevel="0" r="33">
      <c r="A33" s="5" t="s">
        <f>=HYPERLINK("https://leilaoonline.net/lote/detalhe/7265", "048")</f>
      </c>
      <c r="B33" s="4" t="s">
        <f>=HYPERLINK("https://leilaoonline.net/lote/detalhe/7265", " PALIO WEEKEND ATTRACTIVE 1.4, ANO 14/15, COMPLETA MENOS AR, COM DH, ABS VIDROS ELETRICO E TRAVAS FUNCIONANDO, PLACA FINAL 9333")</f>
      </c>
      <c r="C33" s="4" t="inlineStr">
        <is>
          <t>Venda condicional</t>
        </is>
      </c>
      <c r="D33" s="4" t="inlineStr">
        <is>
          <t>20</t>
        </is>
      </c>
      <c r="E33" s="5" t="inlineStr">
        <is>
          <t>21.000,00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=HYPERLINK("https://leilaoonline.net/lote/detalhe/7267", "049")</f>
      </c>
      <c r="B34" s="4" t="s">
        <f>=HYPERLINK("https://leilaoonline.net/lote/detalhe/7267", " PALIO WEEKEND ATTRACTIVE 1.4, ANO 14/15, COMPLETA MENOS AR, COM DH, ABS VIDROS ELETRICO E TRAVAS FUNCIONANDO, PLACA FINAL 8333")</f>
      </c>
      <c r="C34" s="4" t="inlineStr">
        <is>
          <t>Vendido</t>
        </is>
      </c>
      <c r="D34" s="4" t="inlineStr">
        <is>
          <t>24</t>
        </is>
      </c>
      <c r="E34" s="5" t="inlineStr">
        <is>
          <t>21.900,00</t>
        </is>
      </c>
      <c r="F3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2026-06-16T02:02:12.00Z</dcterms:created>
  <dc:creator>Tellks Tecnologia</dc:creator>
  <cp:revision>0</cp:revision>
</cp:coreProperties>
</file>