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=HYPERLINK("https://leilaoonline.net/lote/detalhe/79513", "001")</f>
      </c>
      <c r="B11" s="4" t="s">
        <f>=HYPERLINK("https://leilaoonline.net/lote/detalhe/79513",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=HYPERLINK("https://leilaoonline.net/lote/detalhe/79512", "003")</f>
      </c>
      <c r="B12" s="4" t="s">
        <f>=HYPERLINK("https://leilaoonline.net/lote/detalhe/79512", " Prensa de papelão ou latinha")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=HYPERLINK("https://leilaoonline.net/lote/detalhe/79507", "004")</f>
      </c>
      <c r="B13" s="4" t="s">
        <f>=HYPERLINK("https://leilaoonline.net/lote/detalhe/79507", " Elevador de serviços  desmontado( completo) 12 andares")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=HYPERLINK("https://leilaoonline.net/lote/detalhe/79511", "005")</f>
      </c>
      <c r="B14" s="4" t="s">
        <f>=HYPERLINK("https://leilaoonline.net/lote/detalhe/79511", " Cabine suplementar em alumínio medidas aproximadas 2,20 comprimento  x 1,40 largura x 2,00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=HYPERLINK("https://leilaoonline.net/lote/detalhe/79569", "006")</f>
      </c>
      <c r="B15" s="4" t="s">
        <f>=HYPERLINK("https://leilaoonline.net/lote/detalhe/79569", " TORNO REVÓLVER")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=HYPERLINK("https://leilaoonline.net/lote/detalhe/79568", "007")</f>
      </c>
      <c r="B16" s="4" t="s">
        <f>=HYPERLINK("https://leilaoonline.net/lote/detalhe/79568", " 02 GELADEIRAS EM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=HYPERLINK("https://leilaoonline.net/lote/detalhe/79503", "008")</f>
      </c>
      <c r="B17" s="4" t="s">
        <f>=HYPERLINK("https://leilaoonline.net/lote/detalhe/79503", " Cabine suplementar em alumínio medidas aproximadas 2,20 comprimento  x 1,40 largura x 2,00 altura")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=HYPERLINK("https://leilaoonline.net/lote/detalhe/79570", "009")</f>
      </c>
      <c r="B18" s="4" t="s">
        <f>=HYPERLINK("https://leilaoonline.net/lote/detalhe/79570", "TALHA")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=HYPERLINK("https://leilaoonline.net/lote/detalhe/79502", "010")</f>
      </c>
      <c r="B19" s="4" t="s">
        <f>=HYPERLINK("https://leilaoonline.net/lote/detalhe/79502", " Cabine suplementar em alumínio medidas aproximadas 2,20 comprimento  x 1,40 largura x 2,00 altura")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=HYPERLINK("https://leilaoonline.net/lote/detalhe/79571", "011")</f>
      </c>
      <c r="B20" s="4" t="s">
        <f>=HYPERLINK("https://leilaoonline.net/lote/detalhe/79571", " APROX. 500 PEÇAS DE RODÍZIOS")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=HYPERLINK("https://leilaoonline.net/lote/detalhe/79574", "012")</f>
      </c>
      <c r="B21" s="4" t="s">
        <f>=HYPERLINK("https://leilaoonline.net/lote/detalhe/79574", " APROX. 30 UNIIDADES DE FILTROS (SEM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=HYPERLINK("https://leilaoonline.net/lote/detalhe/79573", "013")</f>
      </c>
      <c r="B22" s="4" t="s">
        <f>=HYPERLINK("https://leilaoonline.net/lote/detalhe/79573", " APROX. 150 UNIDADES DE FILTROS MANGA (APROX. 3,60 M DE COMPRIMENTO)")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=HYPERLINK("https://leilaoonline.net/lote/detalhe/79572", "015")</f>
      </c>
      <c r="B23" s="4" t="s">
        <f>=HYPERLINK("https://leilaoonline.net/lote/detalhe/79572", " APROX. 2.000 QUILOS  DE SABONETE EM BARRAS")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=HYPERLINK("https://leilaoonline.net/lote/detalhe/79510", "016")</f>
      </c>
      <c r="B24" s="4" t="s">
        <f>=HYPERLINK("https://leilaoonline.net/lote/detalhe/79510", " Cabine suplementar em alumínio medidas aproximadas 2,20 comprimento  x 1,40 largura x 2,00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=HYPERLINK("https://leilaoonline.net/lote/detalhe/79589", "018")</f>
      </c>
      <c r="B25" s="4" t="s">
        <f>=HYPERLINK("https://leilaoonline.net/lote/detalhe/79589", "Ventilador Centrifugo")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=HYPERLINK("https://leilaoonline.net/lote/detalhe/79501", "019")</f>
      </c>
      <c r="B26" s="4" t="s">
        <f>=HYPERLINK("https://leilaoonline.net/lote/detalhe/79501",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=HYPERLINK("https://leilaoonline.net/lote/detalhe/79509", "020")</f>
      </c>
      <c r="B27" s="4" t="s">
        <f>=HYPERLINK("https://leilaoonline.net/lote/detalhe/79509", " Cabine suplementar em alumínio medidas aproximadas 2,20 comprimento  x 1,40 largura x 2,00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=HYPERLINK("https://leilaoonline.net/lote/detalhe/79504", "021")</f>
      </c>
      <c r="B28" s="4" t="s">
        <f>=HYPERLINK("https://leilaoonline.net/lote/detalhe/79504", " Cabine suplementar em alumínio medidas aproximadas 2,20 comprimento  x 1,40 largura x 2,00 altura")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=HYPERLINK("https://leilaoonline.net/lote/detalhe/79590", "024")</f>
      </c>
      <c r="B29" s="4" t="s">
        <f>=HYPERLINK("https://leilaoonline.net/lote/detalhe/79590", "Compressor de ar")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=HYPERLINK("https://leilaoonline.net/lote/detalhe/79575", "025")</f>
      </c>
      <c r="B30" s="4" t="s">
        <f>=HYPERLINK("https://leilaoonline.net/lote/detalhe/79575", " FORNO MUFLA")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=HYPERLINK("https://leilaoonline.net/lote/detalhe/79577", "026")</f>
      </c>
      <c r="B31" s="4" t="s">
        <f>=HYPERLINK("https://leilaoonline.net/lote/detalhe/79577", " RETIFICA MELLO")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=HYPERLINK("https://leilaoonline.net/lote/detalhe/79576", "027")</f>
      </c>
      <c r="B32" s="4" t="s">
        <f>=HYPERLINK("https://leilaoonline.net/lote/detalhe/79576", " MÁQUINA DE TESTE DE DUREZA")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=HYPERLINK("https://leilaoonline.net/lote/detalhe/79506", "028")</f>
      </c>
      <c r="B33" s="4" t="s">
        <f>=HYPERLINK("https://leilaoonline.net/lote/detalhe/79506", " Cabine suplementar em alumínio medidas aproximadas 2,20 comprimento  x 1,40 largura x 2,00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=HYPERLINK("https://leilaoonline.net/lote/detalhe/79591", "029")</f>
      </c>
      <c r="B34" s="4" t="s">
        <f>=HYPERLINK("https://leilaoonline.net/lote/detalhe/79591", "Trefiladora de vergalhão")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=HYPERLINK("https://leilaoonline.net/lote/detalhe/79592", "030")</f>
      </c>
      <c r="B35" s="4" t="s">
        <f>=HYPERLINK("https://leilaoonline.net/lote/detalhe/79592", "Compressor de ar 200 pés")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=HYPERLINK("https://leilaoonline.net/lote/detalhe/79508", "031")</f>
      </c>
      <c r="B36" s="4" t="s">
        <f>=HYPERLINK("https://leilaoonline.net/lote/detalhe/79508", " Cabine suplementar em alumínio medidas aproximadas 2,20 comprimento  x 1,40 largura x 2,00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=HYPERLINK("https://leilaoonline.net/lote/detalhe/79587", "033")</f>
      </c>
      <c r="B37" s="4" t="s">
        <f>=HYPERLINK("https://leilaoonline.net/lote/detalhe/79587", " Forno estufa")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=HYPERLINK("https://leilaoonline.net/lote/detalhe/79588", "034")</f>
      </c>
      <c r="B38" s="4" t="s">
        <f>=HYPERLINK("https://leilaoonline.net/lote/detalhe/79588", " Torno")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=HYPERLINK("https://leilaoonline.net/lote/detalhe/79593", "035")</f>
      </c>
      <c r="B39" s="4" t="s">
        <f>=HYPERLINK("https://leilaoonline.net/lote/detalhe/79593", "5 discos de 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=HYPERLINK("https://leilaoonline.net/lote/detalhe/79505", "036")</f>
      </c>
      <c r="B40" s="4" t="s">
        <f>=HYPERLINK("https://leilaoonline.net/lote/detalhe/79505", " Cabine suplementar em alumínio medidas aproximadas 2,20 comprimento  x 1,40 largura x 2,00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=HYPERLINK("https://leilaoonline.net/lote/detalhe/79579", "040")</f>
      </c>
      <c r="B41" s="4" t="s">
        <f>=HYPERLINK("https://leilaoonline.net/lote/detalhe/79579", " DISCOS DE CORTE. 04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=HYPERLINK("https://leilaoonline.net/lote/detalhe/79578", "041")</f>
      </c>
      <c r="B42" s="4" t="s">
        <f>=HYPERLINK("https://leilaoonline.net/lote/detalhe/79578", " 05 GERADORES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=HYPERLINK("https://leilaoonline.net/lote/detalhe/79581", "042")</f>
      </c>
      <c r="B43" s="4" t="s">
        <f>=HYPERLINK("https://leilaoonline.net/lote/detalhe/79581", "Equipamentos para cozinha industrial em inox  - aprox. 17  peças sendo:  Freezer, cubas, esquentador de comidas, fritadeira, balcão, geladeiras e outros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=HYPERLINK("https://leilaoonline.net/lote/detalhe/79580", "043")</f>
      </c>
      <c r="B44" s="4" t="s">
        <f>=HYPERLINK("https://leilaoonline.net/lote/detalhe/79580", "2 condensadores de ar condicionado")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=HYPERLINK("https://leilaoonline.net/lote/detalhe/79582", "049")</f>
      </c>
      <c r="B45" s="4" t="s">
        <f>=HYPERLINK("https://leilaoonline.net/lote/detalhe/79582", "Equipamentos para cozinha industrial em inox - sendo 3 refrigeradores")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=HYPERLINK("https://leilaoonline.net/lote/detalhe/79583", "050")</f>
      </c>
      <c r="B46" s="4" t="s">
        <f>=HYPERLINK("https://leilaoonline.net/lote/detalhe/79583", "Aprox. 30 peças de machos. Diversas medidas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=HYPERLINK("https://leilaoonline.net/lote/detalhe/79585", "057")</f>
      </c>
      <c r="B47" s="4" t="s">
        <f>=HYPERLINK("https://leilaoonline.net/lote/detalhe/79585", " Aprox. 2,5 ton de vidros para expositores (tamanhos variados)")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=HYPERLINK("https://leilaoonline.net/lote/detalhe/79584", "059")</f>
      </c>
      <c r="B48" s="4" t="s">
        <f>=HYPERLINK("https://leilaoonline.net/lote/detalhe/79584", " Cabine para caminhão GMC (Pouco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=HYPERLINK("https://leilaoonline.net/lote/detalhe/79586", "060")</f>
      </c>
      <c r="B49" s="4" t="s">
        <f>=HYPERLINK("https://leilaoonline.net/lote/detalhe/79586", "Plataforma elevatória. Aprox. 6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=HYPERLINK("https://leilaoonline.net/lote/detalhe/79594", "061")</f>
      </c>
      <c r="B50" s="4" t="s">
        <f>=HYPERLINK("https://leilaoonline.net/lote/detalhe/79594", "PLAINA")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=HYPERLINK("https://leilaoonline.net/lote/detalhe/79595", "069")</f>
      </c>
      <c r="B51" s="4" t="s">
        <f>=HYPERLINK("https://leilaoonline.net/lote/detalhe/79595", " Envasadora em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=HYPERLINK("https://leilaoonline.net/lote/detalhe/79596", "070")</f>
      </c>
      <c r="B52" s="4" t="s">
        <f>=HYPERLINK("https://leilaoonline.net/lote/detalhe/79596", " Unidade hidráulica")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=HYPERLINK("https://leilaoonline.net/lote/detalhe/79597", "072")</f>
      </c>
      <c r="B53" s="4" t="s">
        <f>=HYPERLINK("https://leilaoonline.net/lote/detalhe/79597", " Lote de válvulas Rexroth. Aprox. 58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=HYPERLINK("https://leilaoonline.net/lote/detalhe/79598", "078")</f>
      </c>
      <c r="B54" s="4" t="s">
        <f>=HYPERLINK("https://leilaoonline.net/lote/detalhe/79598", " Misturador em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=HYPERLINK("https://leilaoonline.net/lote/detalhe/79599", "081")</f>
      </c>
      <c r="B55" s="4" t="s">
        <f>=HYPERLINK("https://leilaoonline.net/lote/detalhe/79599", "ELEVADOR DE CARGA. Capacidade Aprox. 1.500 kilos. Levanta aprox. 4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=HYPERLINK("https://leilaoonline.net/lote/detalhe/79600", "082")</f>
      </c>
      <c r="B56" s="4" t="s">
        <f>=HYPERLINK("https://leilaoonline.net/lote/detalhe/79600", "Aquecedor de comida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=HYPERLINK("https://leilaoonline.net/lote/detalhe/79602", "089")</f>
      </c>
      <c r="B57" s="4" t="s">
        <f>=HYPERLINK("https://leilaoonline.net/lote/detalhe/79602", " Câmbio automático da volvo FH12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=HYPERLINK("https://leilaoonline.net/lote/detalhe/79601", "090")</f>
      </c>
      <c r="B58" s="4" t="s">
        <f>=HYPERLINK("https://leilaoonline.net/lote/detalhe/79601", " Câmbio automático da volvo FH12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=HYPERLINK("https://leilaoonline.net/lote/detalhe/79603", "091")</f>
      </c>
      <c r="B59" s="4" t="s">
        <f>=HYPERLINK("https://leilaoonline.net/lote/detalhe/79603", " Câmbio automático da volvo FH12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=HYPERLINK("https://leilaoonline.net/lote/detalhe/79604", "092")</f>
      </c>
      <c r="B60" s="4" t="s">
        <f>=HYPERLINK("https://leilaoonline.net/lote/detalhe/79604", " Compressor  parafuso  100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17500.00</t>
        </is>
      </c>
    </row>
    <row collapsed="false" customFormat="false" customHeight="false" hidden="false" ht="12.1" outlineLevel="0" r="61">
      <c r="A61" s="5" t="s">
        <f>=HYPERLINK("https://leilaoonline.net/lote/detalhe/79606", "093")</f>
      </c>
      <c r="B61" s="4" t="s">
        <f>=HYPERLINK("https://leilaoonline.net/lote/detalhe/79606", " Filtro para piscina")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1200.00</t>
        </is>
      </c>
    </row>
    <row collapsed="false" customFormat="false" customHeight="false" hidden="false" ht="12.1" outlineLevel="0" r="62">
      <c r="A62" s="5" t="s">
        <f>=HYPERLINK("https://leilaoonline.net/lote/detalhe/79614", "094")</f>
      </c>
      <c r="B62" s="4" t="s">
        <f>=HYPERLINK("https://leilaoonline.net/lote/detalhe/79614", " Aprox. 200 reatores (sem uso)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3200.00</t>
        </is>
      </c>
    </row>
    <row collapsed="false" customFormat="false" customHeight="false" hidden="false" ht="12.1" outlineLevel="0" r="63">
      <c r="A63" s="5" t="s">
        <f>=HYPERLINK("https://leilaoonline.net/lote/detalhe/79619", "095")</f>
      </c>
      <c r="B63" s="4" t="s">
        <f>=HYPERLINK("https://leilaoonline.net/lote/detalhe/79619", " Aprox. 5.000 un. de tubos quat philips para esterilização de água")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50.000,00</t>
        </is>
      </c>
      <c r="F63" s="4" t="inlineStr">
        <is>
          <t>43000.00</t>
        </is>
      </c>
    </row>
    <row collapsed="false" customFormat="false" customHeight="false" hidden="false" ht="12.1" outlineLevel="0" r="64">
      <c r="A64" s="5" t="s">
        <f>=HYPERLINK("https://leilaoonline.net/lote/detalhe/79620", "096")</f>
      </c>
      <c r="B64" s="4" t="s">
        <f>=HYPERLINK("https://leilaoonline.net/lote/detalhe/79620", " 10 un. de ventoinha/exaustor siroco")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4200.00</t>
        </is>
      </c>
    </row>
    <row collapsed="false" customFormat="false" customHeight="false" hidden="false" ht="12.1" outlineLevel="0" r="65">
      <c r="A65" s="5" t="s">
        <f>=HYPERLINK("https://leilaoonline.net/lote/detalhe/79611", "097")</f>
      </c>
      <c r="B65" s="4" t="s">
        <f>=HYPERLINK("https://leilaoonline.net/lote/detalhe/79611", " 10 un. de ventoinha/exaustor siroco")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4200.00</t>
        </is>
      </c>
    </row>
    <row collapsed="false" customFormat="false" customHeight="false" hidden="false" ht="12.1" outlineLevel="0" r="66">
      <c r="A66" s="5" t="s">
        <f>=HYPERLINK("https://leilaoonline.net/lote/detalhe/79616", "098")</f>
      </c>
      <c r="B66" s="4" t="s">
        <f>=HYPERLINK("https://leilaoonline.net/lote/detalhe/79616", " 10 un. de ventoinha/exaustor siroco")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4200.00</t>
        </is>
      </c>
    </row>
    <row collapsed="false" customFormat="false" customHeight="false" hidden="false" ht="12.1" outlineLevel="0" r="67">
      <c r="A67" s="5" t="s">
        <f>=HYPERLINK("https://leilaoonline.net/lote/detalhe/79610", "099")</f>
      </c>
      <c r="B67" s="4" t="s">
        <f>=HYPERLINK("https://leilaoonline.net/lote/detalhe/79610", " Aprox. 25 un. chuveiros ecológicos para redução de água e energia (sem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8.750,00</t>
        </is>
      </c>
      <c r="F67" s="4" t="inlineStr">
        <is>
          <t>7000.00</t>
        </is>
      </c>
    </row>
    <row collapsed="false" customFormat="false" customHeight="false" hidden="false" ht="12.1" outlineLevel="0" r="68">
      <c r="A68" s="5" t="s">
        <f>=HYPERLINK("https://leilaoonline.net/lote/detalhe/79607", "100")</f>
      </c>
      <c r="B68" s="4" t="s">
        <f>=HYPERLINK("https://leilaoonline.net/lote/detalhe/79607", " Aprox. 25 un. chuveiros ecológicos para redução de água e energia (sem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8.750,00</t>
        </is>
      </c>
      <c r="F68" s="4" t="inlineStr">
        <is>
          <t>7000.00</t>
        </is>
      </c>
    </row>
    <row collapsed="false" customFormat="false" customHeight="false" hidden="false" ht="12.1" outlineLevel="0" r="69">
      <c r="A69" s="5" t="s">
        <f>=HYPERLINK("https://leilaoonline.net/lote/detalhe/79609", "101")</f>
      </c>
      <c r="B69" s="4" t="s">
        <f>=HYPERLINK("https://leilaoonline.net/lote/detalhe/79609", " Aprox. 25 un. chuveiros ecológicos para redução de água e energia (sem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8.750,00</t>
        </is>
      </c>
      <c r="F69" s="4" t="inlineStr">
        <is>
          <t>7000.00</t>
        </is>
      </c>
    </row>
    <row collapsed="false" customFormat="false" customHeight="false" hidden="false" ht="12.1" outlineLevel="0" r="70">
      <c r="A70" s="5" t="s">
        <f>=HYPERLINK("https://leilaoonline.net/lote/detalhe/79615", "102")</f>
      </c>
      <c r="B70" s="4" t="s">
        <f>=HYPERLINK("https://leilaoonline.net/lote/detalhe/79615", " Aprox. 25 un. chuveiros ecológicos para redução de água e energia (sem uso)")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8.750,00</t>
        </is>
      </c>
      <c r="F70" s="4" t="inlineStr">
        <is>
          <t>7000.00</t>
        </is>
      </c>
    </row>
    <row collapsed="false" customFormat="false" customHeight="false" hidden="false" ht="12.1" outlineLevel="0" r="71">
      <c r="A71" s="5" t="s">
        <f>=HYPERLINK("https://leilaoonline.net/lote/detalhe/79618", "103")</f>
      </c>
      <c r="B71" s="4" t="s">
        <f>=HYPERLINK("https://leilaoonline.net/lote/detalhe/79618", " Aprox. 50 un. chuveiros ecológicos para redução de água e energia (sem uso)")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17.500,00</t>
        </is>
      </c>
      <c r="F71" s="4" t="inlineStr">
        <is>
          <t>15000.00</t>
        </is>
      </c>
    </row>
    <row collapsed="false" customFormat="false" customHeight="false" hidden="false" ht="12.1" outlineLevel="0" r="72">
      <c r="A72" s="5" t="s">
        <f>=HYPERLINK("https://leilaoonline.net/lote/detalhe/79608", "104")</f>
      </c>
      <c r="B72" s="4" t="s">
        <f>=HYPERLINK("https://leilaoonline.net/lote/detalhe/79608", " Aprox. 50 un. chuveiros ecológicos para redução de água e energia (sem uso)")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17.500,00</t>
        </is>
      </c>
      <c r="F72" s="4" t="inlineStr">
        <is>
          <t>15000.00</t>
        </is>
      </c>
    </row>
    <row collapsed="false" customFormat="false" customHeight="false" hidden="false" ht="12.1" outlineLevel="0" r="73">
      <c r="A73" s="5" t="s">
        <f>=HYPERLINK("https://leilaoonline.net/lote/detalhe/79612", "105")</f>
      </c>
      <c r="B73" s="4" t="s">
        <f>=HYPERLINK("https://leilaoonline.net/lote/detalhe/79612", " Aprox. 20 un. de torneiras ecológicas para redução de água e energia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4750.00</t>
        </is>
      </c>
    </row>
    <row collapsed="false" customFormat="false" customHeight="false" hidden="false" ht="12.1" outlineLevel="0" r="74">
      <c r="A74" s="5" t="s">
        <f>=HYPERLINK("https://leilaoonline.net/lote/detalhe/79613", "106")</f>
      </c>
      <c r="B74" s="4" t="s">
        <f>=HYPERLINK("https://leilaoonline.net/lote/detalhe/79613", " Aprox. 20 un. de torneiras ecológicas para redução de água e energia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4750.00</t>
        </is>
      </c>
    </row>
    <row collapsed="false" customFormat="false" customHeight="false" hidden="false" ht="12.1" outlineLevel="0" r="75">
      <c r="A75" s="5" t="s">
        <f>=HYPERLINK("https://leilaoonline.net/lote/detalhe/79617", "107")</f>
      </c>
      <c r="B75" s="4" t="s">
        <f>=HYPERLINK("https://leilaoonline.net/lote/detalhe/79617", " Aprox. 20 un. de torneiras ecológicas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4750.00</t>
        </is>
      </c>
    </row>
    <row collapsed="false" customFormat="false" customHeight="false" hidden="false" ht="12.1" outlineLevel="0" r="76">
      <c r="A76" s="5" t="s">
        <f>=HYPERLINK("https://leilaoonline.net/lote/detalhe/79605", "108")</f>
      </c>
      <c r="B76" s="4" t="s">
        <f>=HYPERLINK("https://leilaoonline.net/lote/detalhe/79605", " Aprox. 20 un. de torneiras ecológicas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4750.00</t>
        </is>
      </c>
    </row>
    <row collapsed="false" customFormat="false" customHeight="false" hidden="false" ht="12.1" outlineLevel="0" r="77">
      <c r="A77" s="5" t="s">
        <f>=HYPERLINK("https://leilaoonline.net/lote/detalhe/79621", "109")</f>
      </c>
      <c r="B77" s="4" t="s">
        <f>=HYPERLINK("https://leilaoonline.net/lote/detalhe/79621", "Dobradeira Simag")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=HYPERLINK("https://leilaoonline.net/lote/detalhe/79622", "110")</f>
      </c>
      <c r="B78" s="4" t="s">
        <f>=HYPERLINK("https://leilaoonline.net/lote/detalhe/79622", "POLICORTE FERRARI COM BANCADA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=HYPERLINK("https://leilaoonline.net/lote/detalhe/79623", "111")</f>
      </c>
      <c r="B79" s="4" t="s">
        <f>=HYPERLINK("https://leilaoonline.net/lote/detalhe/79623", "DOBRADEIRA DE CHAPA SIMAG CAPACIDADE 2,0MM MODELO A 1000  Nº 12831")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=HYPERLINK("https://leilaoonline.net/lote/detalhe/79624", "112")</f>
      </c>
      <c r="B80" s="4" t="s">
        <f>=HYPERLINK("https://leilaoonline.net/lote/detalhe/79624", "Climatizador evaporativo - Colméia  ( de janela)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720,00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=HYPERLINK("https://leilaoonline.net/lote/detalhe/79633", "113")</f>
      </c>
      <c r="B81" s="4" t="s">
        <f>=HYPERLINK("https://leilaoonline.net/lote/detalhe/79633", " Climatizador evaporativo - Colméia  ( de janela)")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720,00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=HYPERLINK("https://leilaoonline.net/lote/detalhe/79627", "114")</f>
      </c>
      <c r="B82" s="4" t="s">
        <f>=HYPERLINK("https://leilaoonline.net/lote/detalhe/79627", " Climatizador evaporativo - Colméia  ( de janela)")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720,00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=HYPERLINK("https://leilaoonline.net/lote/detalhe/79625", "115")</f>
      </c>
      <c r="B83" s="4" t="s">
        <f>=HYPERLINK("https://leilaoonline.net/lote/detalhe/79625", " Climatizador evaporativo - Colméia  ( de janela)")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=HYPERLINK("https://leilaoonline.net/lote/detalhe/79636", "116")</f>
      </c>
      <c r="B84" s="4" t="s">
        <f>=HYPERLINK("https://leilaoonline.net/lote/detalhe/79636", " Climatizador evaporativo - Colméia  ( de janela)")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720,00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=HYPERLINK("https://leilaoonline.net/lote/detalhe/79637", "117")</f>
      </c>
      <c r="B85" s="4" t="s">
        <f>=HYPERLINK("https://leilaoonline.net/lote/detalhe/79637", " Climatizador evaporativo - Colméia  ( de janela)")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=HYPERLINK("https://leilaoonline.net/lote/detalhe/79631", "118")</f>
      </c>
      <c r="B86" s="4" t="s">
        <f>=HYPERLINK("https://leilaoonline.net/lote/detalhe/79631", " Climatizador evaporativo - Colméia  ( de janela)")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=HYPERLINK("https://leilaoonline.net/lote/detalhe/79630", "119")</f>
      </c>
      <c r="B87" s="4" t="s">
        <f>=HYPERLINK("https://leilaoonline.net/lote/detalhe/79630", " Climatizador evaporativo - Colméia  ( de janela)")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=HYPERLINK("https://leilaoonline.net/lote/detalhe/79626", "120")</f>
      </c>
      <c r="B88" s="4" t="s">
        <f>=HYPERLINK("https://leilaoonline.net/lote/detalhe/79626",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=HYPERLINK("https://leilaoonline.net/lote/detalhe/79634", "121")</f>
      </c>
      <c r="B89" s="4" t="s">
        <f>=HYPERLINK("https://leilaoonline.net/lote/detalhe/79634",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=HYPERLINK("https://leilaoonline.net/lote/detalhe/79635", "122")</f>
      </c>
      <c r="B90" s="4" t="s">
        <f>=HYPERLINK("https://leilaoonline.net/lote/detalhe/79635",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=HYPERLINK("https://leilaoonline.net/lote/detalhe/79632", "123")</f>
      </c>
      <c r="B91" s="4" t="s">
        <f>=HYPERLINK("https://leilaoonline.net/lote/detalhe/79632",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=HYPERLINK("https://leilaoonline.net/lote/detalhe/79638", "124")</f>
      </c>
      <c r="B92" s="4" t="s">
        <f>=HYPERLINK("https://leilaoonline.net/lote/detalhe/79638",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=HYPERLINK("https://leilaoonline.net/lote/detalhe/79629", "125")</f>
      </c>
      <c r="B93" s="4" t="s">
        <f>=HYPERLINK("https://leilaoonline.net/lote/detalhe/79629",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=HYPERLINK("https://leilaoonline.net/lote/detalhe/79628", "126")</f>
      </c>
      <c r="B94" s="4" t="s">
        <f>=HYPERLINK("https://leilaoonline.net/lote/detalhe/79628",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=HYPERLINK("https://leilaoonline.net/lote/detalhe/79639", "127")</f>
      </c>
      <c r="B95" s="4" t="s">
        <f>=HYPERLINK("https://leilaoonline.net/lote/detalhe/79639", "aprox. 1.800 kg de Gabinetes em polietileno PE cor cinza")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2,90</t>
        </is>
      </c>
      <c r="F95" s="4" t="inlineStr">
        <is>
          <t>0.10</t>
        </is>
      </c>
    </row>
    <row collapsed="false" customFormat="false" customHeight="false" hidden="false" ht="12.1" outlineLevel="0" r="96">
      <c r="A96" s="5" t="s">
        <f>=HYPERLINK("https://leilaoonline.net/lote/detalhe/79640", "128")</f>
      </c>
      <c r="B96" s="4" t="s">
        <f>=HYPERLINK("https://leilaoonline.net/lote/detalhe/79640", "aprox. 500 tomadas")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=HYPERLINK("https://leilaoonline.net/lote/detalhe/79641", "129")</f>
      </c>
      <c r="B97" s="4" t="s">
        <f>=HYPERLINK("https://leilaoonline.net/lote/detalhe/79641", "Motor de barco (no estado)")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=HYPERLINK("https://leilaoonline.net/lote/detalhe/79651", "204")</f>
      </c>
      <c r="B98" s="4" t="s">
        <f>=HYPERLINK("https://leilaoonline.net/lote/detalhe/79651", " APROX. 22 POLICORTES (VER ESPECIFICAÇÕES)")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=HYPERLINK("https://leilaoonline.net/lote/detalhe/79659", "267")</f>
      </c>
      <c r="B99" s="4" t="s">
        <f>=HYPERLINK("https://leilaoonline.net/lote/detalhe/79659", " 11 LUMINÁRIAS À PROVA DE EXPLOSÃO e 2 REATORES PARA LÂMPADA VAPOR SÓDIO 1000W")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=HYPERLINK("https://leilaoonline.net/lote/detalhe/79656", "268")</f>
      </c>
      <c r="B100" s="4" t="s">
        <f>=HYPERLINK("https://leilaoonline.net/lote/detalhe/79656", " 05 VÁLVULAS GBV P/ AUTOMAÇÃO DE CONTROLE DE FLUÍDOS, 05 VÁLVULAS VALGIA, 06 CHAVES DE FLUXO E 1 AUTUADOR PARA ACOMPLAMENTO EM VÁLVULA BORBOLETA")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=HYPERLINK("https://leilaoonline.net/lote/detalhe/79514", "271")</f>
      </c>
      <c r="B101" s="4" t="s">
        <f>=HYPERLINK("https://leilaoonline.net/lote/detalhe/79514", "APROX. 28 UNIDADES DE FILTROS PARKER E NOGREN")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=HYPERLINK("https://leilaoonline.net/lote/detalhe/79515", "277")</f>
      </c>
      <c r="B102" s="4" t="s">
        <f>=HYPERLINK("https://leilaoonline.net/lote/detalhe/79515", "TALHA ELÉTRICA  PARA 1 TONELADA - 3,0m DE ALTURA COM 3,10m DE VÃO")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=HYPERLINK("https://leilaoonline.net/lote/detalhe/79516", "290")</f>
      </c>
      <c r="B103" s="4" t="s">
        <f>=HYPERLINK("https://leilaoonline.net/lote/detalhe/79516", " QUADROS ELÉTRICOS - APROX. 12 PÇS")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=HYPERLINK("https://leilaoonline.net/lote/detalhe/79517", "291")</f>
      </c>
      <c r="B104" s="4" t="s">
        <f>=HYPERLINK("https://leilaoonline.net/lote/detalhe/79517", " LUMINÁRIAS DIVERSAS (COMUM E LED) -  APROX. 78PÇS")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=HYPERLINK("https://leilaoonline.net/lote/detalhe/79653", "294")</f>
      </c>
      <c r="B105" s="4" t="s">
        <f>=HYPERLINK("https://leilaoonline.net/lote/detalhe/79653", " 09 LUMINÁRIAs FITA DE LED DVs TAMANHOS E 09 CALHAs DE LUMINÁRIA P/ LÂMPADA DE LED")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1.100,00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=HYPERLINK("https://leilaoonline.net/lote/detalhe/79518", "295")</f>
      </c>
      <c r="B106" s="4" t="s">
        <f>=HYPERLINK("https://leilaoonline.net/lote/detalhe/79518", " Aprox. 49 MÁQUINAS DIVERSAS")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=HYPERLINK("https://leilaoonline.net/lote/detalhe/79519", "296")</f>
      </c>
      <c r="B107" s="4" t="s">
        <f>=HYPERLINK("https://leilaoonline.net/lote/detalhe/79519", " 10 BOMBAS D´AGUA DIVERSAS e -1 ENGATE PARA BOMBA SUBMERSA")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=HYPERLINK("https://leilaoonline.net/lote/detalhe/79520", "297")</f>
      </c>
      <c r="B108" s="4" t="s">
        <f>=HYPERLINK("https://leilaoonline.net/lote/detalhe/79520", " 07 PAINÉIS ELÉTRICOS")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=HYPERLINK("https://leilaoonline.net/lote/detalhe/79521", "298")</f>
      </c>
      <c r="B109" s="4" t="s">
        <f>=HYPERLINK("https://leilaoonline.net/lote/detalhe/79521", " 02 FOGÕES INDUSTRIAIS")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=HYPERLINK("https://leilaoonline.net/lote/detalhe/79654", "299")</f>
      </c>
      <c r="B110" s="4" t="s">
        <f>=HYPERLINK("https://leilaoonline.net/lote/detalhe/79654", " CONJ. DE DESMONTADOR DE PNEU PNEUMÁTICO DE CAMINHÃO")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=HYPERLINK("https://leilaoonline.net/lote/detalhe/79522", "304")</f>
      </c>
      <c r="B111" s="4" t="s">
        <f>=HYPERLINK("https://leilaoonline.net/lote/detalhe/79522", " EMPILHADEIRA SEMI-ELÉTRICA 1.000KG COM CARREGADOR. MARCA BELTOOS. Confira o catálogo.")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=HYPERLINK("https://leilaoonline.net/lote/detalhe/79523", "312")</f>
      </c>
      <c r="B112" s="4" t="s">
        <f>=HYPERLINK("https://leilaoonline.net/lote/detalhe/79523", " 06 MOTORES P/ EMPILHADEIRA ELÉTRICA.")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=HYPERLINK("https://leilaoonline.net/lote/detalhe/79525", "313")</f>
      </c>
      <c r="B113" s="4" t="s">
        <f>=HYPERLINK("https://leilaoonline.net/lote/detalhe/79525", " 02 EXAUSTORES MOD. ETIN 500 AR4 VAZÃO (M3 H)  6290 RPM 1750 ABS 2,3KW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1.900,00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=HYPERLINK("https://leilaoonline.net/lote/detalhe/79524", "314")</f>
      </c>
      <c r="B114" s="4" t="s">
        <f>=HYPERLINK("https://leilaoonline.net/lote/detalhe/79524", " 03 EXAUSTORES")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=HYPERLINK("https://leilaoonline.net/lote/detalhe/79642", "322")</f>
      </c>
      <c r="B115" s="4" t="s">
        <f>=HYPERLINK("https://leilaoonline.net/lote/detalhe/79642", " 01 CJ PORTA PALLETE DUPLO COM PISOS. MEDIDAS:  3,05  X 2,46 X 1,40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=HYPERLINK("https://leilaoonline.net/lote/detalhe/79643", "323")</f>
      </c>
      <c r="B116" s="4" t="s">
        <f>=HYPERLINK("https://leilaoonline.net/lote/detalhe/79643", " 01 CJ PORTA PALLETE SIMPLES COM PISOS. MEDIDAS:  3,05  X 2,46 X 1,0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=HYPERLINK("https://leilaoonline.net/lote/detalhe/79644", "324")</f>
      </c>
      <c r="B117" s="4" t="s">
        <f>=HYPERLINK("https://leilaoonline.net/lote/detalhe/79644", " PORTÃO 2,70m ALTURA POR 4,80m DE LARGURA (SOMAS DOS DOIS)")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=HYPERLINK("https://leilaoonline.net/lote/detalhe/79645", "325")</f>
      </c>
      <c r="B118" s="4" t="s">
        <f>=HYPERLINK("https://leilaoonline.net/lote/detalhe/79645", " APROX. 198 FITAS ANTICORROSIVAS 100MM X 30M. SENDO 163 PÇS PRETAS E FITAS DEMARCAÇÃO DE SOLO 100MMX30M E 35 PÇS VERMELHAS. VALIDADE MAIO 2021")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4.350,00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=HYPERLINK("https://leilaoonline.net/lote/detalhe/79652", "332")</f>
      </c>
      <c r="B119" s="4" t="s">
        <f>=HYPERLINK("https://leilaoonline.net/lote/detalhe/79652", " 04 CONDENSADORES DE AR CONDICIONADO")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=HYPERLINK("https://leilaoonline.net/lote/detalhe/79658", "333")</f>
      </c>
      <c r="B120" s="4" t="s">
        <f>=HYPERLINK("https://leilaoonline.net/lote/detalhe/79658", " 05 Placas de Silicone 200G. Medidas 1000x1000x12mm")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=HYPERLINK("https://leilaoonline.net/lote/detalhe/79657", "334")</f>
      </c>
      <c r="B121" s="4" t="s">
        <f>=HYPERLINK("https://leilaoonline.net/lote/detalhe/79657", " 800 Metros de Cabo Helucom A-DQ(ZN)B2Y 24EQ/125 ROHS 08460109318 (24 fibras –monomodo )HELUKABEL(Alemanha)")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=HYPERLINK("https://leilaoonline.net/lote/detalhe/79647", "336")</f>
      </c>
      <c r="B122" s="4" t="s">
        <f>=HYPERLINK("https://leilaoonline.net/lote/detalhe/79647", "APROX. 20 UN. DE LUMINÁRIAS LED (03 COM REATORES)")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=HYPERLINK("https://leilaoonline.net/lote/detalhe/79648", "337")</f>
      </c>
      <c r="B123" s="4" t="s">
        <f>=HYPERLINK("https://leilaoonline.net/lote/detalhe/79648", "09 PROTETORES PARA SERRA CIRCULAR")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=HYPERLINK("https://leilaoonline.net/lote/detalhe/79649", "338")</f>
      </c>
      <c r="B124" s="4" t="s">
        <f>=HYPERLINK("https://leilaoonline.net/lote/detalhe/79649", "02 FILTROS DE INOX")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=HYPERLINK("https://leilaoonline.net/lote/detalhe/79650", "339")</f>
      </c>
      <c r="B125" s="4" t="s">
        <f>=HYPERLINK("https://leilaoonline.net/lote/detalhe/79650", "APROX. 38 ROSCAS TRANSPORTADORAS")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=HYPERLINK("https://leilaoonline.net/lote/detalhe/80513", "340")</f>
      </c>
      <c r="B126" s="4" t="s">
        <f>=HYPERLINK("https://leilaoonline.net/lote/detalhe/80513", " TRAFOS 03 PÇS")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6.100,00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=HYPERLINK("https://leilaoonline.net/lote/detalhe/80525", "341")</f>
      </c>
      <c r="B127" s="4" t="s">
        <f>=HYPERLINK("https://leilaoonline.net/lote/detalhe/80525", " TRAFOS 03 PÇS")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6.100,00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=HYPERLINK("https://leilaoonline.net/lote/detalhe/80529", "342")</f>
      </c>
      <c r="B128" s="4" t="s">
        <f>=HYPERLINK("https://leilaoonline.net/lote/detalhe/80529", " TRAFOS 02 PÇS")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3.800,00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=HYPERLINK("https://leilaoonline.net/lote/detalhe/80526", "343")</f>
      </c>
      <c r="B129" s="4" t="s">
        <f>=HYPERLINK("https://leilaoonline.net/lote/detalhe/80526", " CAPACITOR 9 PÇS")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1.100,00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=HYPERLINK("https://leilaoonline.net/lote/detalhe/80522", "344")</f>
      </c>
      <c r="B130" s="4" t="s">
        <f>=HYPERLINK("https://leilaoonline.net/lote/detalhe/80522", " CHAVE ELÉTRICA 3 PÇS")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=HYPERLINK("https://leilaoonline.net/lote/detalhe/80515", "345")</f>
      </c>
      <c r="B131" s="4" t="s">
        <f>=HYPERLINK("https://leilaoonline.net/lote/detalhe/80515", " 271 LONGARINAS PARA PORTA PALLETES SENDO 130PÇ COM 1,75MTS 44 COM 1,42 E 97 COM 1,10MTS")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9.000,00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=HYPERLINK("https://leilaoonline.net/lote/detalhe/80528", "346")</f>
      </c>
      <c r="B132" s="4" t="s">
        <f>=HYPERLINK("https://leilaoonline.net/lote/detalhe/80528", " 450PÇS DE ESTRUTURA PARA PISO DE MEZANINO COM MEDIDAS ENTRE 1,50 E 1,76 MAIORIA DE 1,64")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18.000,00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=HYPERLINK("https://leilaoonline.net/lote/detalhe/80520", "348")</f>
      </c>
      <c r="B133" s="4" t="s">
        <f>=HYPERLINK("https://leilaoonline.net/lote/detalhe/80520", " 1610 TRANSVERTINAS - UDOBRADO 75MM PESO APROXIMADO DE 2330KG")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6.300,00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=HYPERLINK("https://leilaoonline.net/lote/detalhe/80524", "349")</f>
      </c>
      <c r="B134" s="4" t="s">
        <f>=HYPERLINK("https://leilaoonline.net/lote/detalhe/80524", " 31 CONTATORAS DIVERSAS")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=HYPERLINK("https://leilaoonline.net/lote/detalhe/80514", "350")</f>
      </c>
      <c r="B135" s="4" t="s">
        <f>=HYPERLINK("https://leilaoonline.net/lote/detalhe/80514", " 12 DISJUNTORES CX MOLDADAS (3X630A   1X250A   1X500A   2X400A   1X800A   1X1600A   2X500A   1X700A)")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=HYPERLINK("https://leilaoonline.net/lote/detalhe/80519", "351")</f>
      </c>
      <c r="B136" s="4" t="s">
        <f>=HYPERLINK("https://leilaoonline.net/lote/detalhe/80519", " 612 BOTÕES P/ PAINÉIS ELÉTRICOS DIVERSOS MODELOS")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1.700,00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=HYPERLINK("https://leilaoonline.net/lote/detalhe/80517", "352")</f>
      </c>
      <c r="B137" s="4" t="s">
        <f>=HYPERLINK("https://leilaoonline.net/lote/detalhe/80517", " 1 CONTATORA 3RW4435-6BC44  36 CONTATOS 3TR1023")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=HYPERLINK("https://leilaoonline.net/lote/detalhe/80516", "353")</f>
      </c>
      <c r="B138" s="4" t="s">
        <f>=HYPERLINK("https://leilaoonline.net/lote/detalhe/80516", " 19 CHAVES SECCIONADORAS (9X50A   10X125A)   23 CHAVE LIGA DESLIGA   10 CX DE PASSAGEM (300X220X120)")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=HYPERLINK("https://leilaoonline.net/lote/detalhe/80523", "354")</f>
      </c>
      <c r="B139" s="4" t="s">
        <f>=HYPERLINK("https://leilaoonline.net/lote/detalhe/80523", " 400KG APROXIMADAMENTE DE PEÇAS ELÉTRICAS DIVERSAS")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2.500,00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=HYPERLINK("https://leilaoonline.net/lote/detalhe/80521", "355")</f>
      </c>
      <c r="B140" s="4" t="s">
        <f>=HYPERLINK("https://leilaoonline.net/lote/detalhe/80521", " 4 TORNO ENCANADOR ( 2XNº 06   2XNº10)")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2.000,00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=HYPERLINK("https://leilaoonline.net/lote/detalhe/80530", "356")</f>
      </c>
      <c r="B141" s="4" t="s">
        <f>=HYPERLINK("https://leilaoonline.net/lote/detalhe/80530", " 34 MONTANTES DE PORTA PALLETES (2X2,40MTS   14X2,20MTS   15X2,0MTS   3X1,65MTS)")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3.200,00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=HYPERLINK("https://leilaoonline.net/lote/detalhe/80527", "359")</f>
      </c>
      <c r="B142" s="4" t="s">
        <f>=HYPERLINK("https://leilaoonline.net/lote/detalhe/80527", " 13 MONITORES - ITAUTEC E POSITIVO FUNCIONANDO")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1.600,00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=HYPERLINK("https://leilaoonline.net/lote/detalhe/80518", "362")</f>
      </c>
      <c r="B143" s="4" t="s">
        <f>=HYPERLINK("https://leilaoonline.net/lote/detalhe/80518", " MONTACARGA ÁGUIA C/9MTS DE ALTURA COM DUAS ABERTURAS")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22.000,00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=HYPERLINK("https://leilaoonline.net/lote/detalhe/79528", "1002")</f>
      </c>
      <c r="B144" s="4" t="s">
        <f>=HYPERLINK("https://leilaoonline.net/lote/detalhe/79528", " ALIMENTADOR DE INJETORA CONAIR MDC30-SDC")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=HYPERLINK("https://leilaoonline.net/lote/detalhe/79527", "1012")</f>
      </c>
      <c r="B145" s="4" t="s">
        <f>=HYPERLINK("https://leilaoonline.net/lote/detalhe/79527", " TURASK MOD. BRASILIA.")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=HYPERLINK("https://leilaoonline.net/lote/detalhe/79526", "1014")</f>
      </c>
      <c r="B146" s="4" t="s">
        <f>=HYPERLINK("https://leilaoonline.net/lote/detalhe/79526", " COMPRESSOR DE AR BARIONKAR FB 30/350, ANO: 1999, C/ MOTOR WEG 7,5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=HYPERLINK("https://leilaoonline.net/lote/detalhe/79530", "1029")</f>
      </c>
      <c r="B147" s="4" t="s">
        <f>=HYPERLINK("https://leilaoonline.net/lote/detalhe/79530", " ROSQUEADEIRA AUTOMÁTICA")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=HYPERLINK("https://leilaoonline.net/lote/detalhe/79529", "1030")</f>
      </c>
      <c r="B148" s="4" t="s">
        <f>=HYPERLINK("https://leilaoonline.net/lote/detalhe/79529", " ROSQUEADEIRA AUTOMÁTICA")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=HYPERLINK("https://leilaoonline.net/lote/detalhe/79531", "1031")</f>
      </c>
      <c r="B149" s="4" t="s">
        <f>=HYPERLINK("https://leilaoonline.net/lote/detalhe/79531", " ROSQUEADEIRA AUTOMÁTICA")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=HYPERLINK("https://leilaoonline.net/lote/detalhe/79533", "1033")</f>
      </c>
      <c r="B150" s="4" t="s">
        <f>=HYPERLINK("https://leilaoonline.net/lote/detalhe/79533", " ROSQUEADEIRA AUTOMÁTICA")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=HYPERLINK("https://leilaoonline.net/lote/detalhe/79534", "1034")</f>
      </c>
      <c r="B151" s="4" t="s">
        <f>=HYPERLINK("https://leilaoonline.net/lote/detalhe/79534", " ROSQUEADEIRA AUTOMÁTICA")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=HYPERLINK("https://leilaoonline.net/lote/detalhe/79532", "1035")</f>
      </c>
      <c r="B152" s="4" t="s">
        <f>=HYPERLINK("https://leilaoonline.net/lote/detalhe/79532", " ROSQUEADEIRA AUTOMÁTICA")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=HYPERLINK("https://leilaoonline.net/lote/detalhe/79536", "1037")</f>
      </c>
      <c r="B153" s="4" t="s">
        <f>=HYPERLINK("https://leilaoonline.net/lote/detalhe/79536", " ROSQUEADEIRA AUTOMÁTICA")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=HYPERLINK("https://leilaoonline.net/lote/detalhe/79535", "1039")</f>
      </c>
      <c r="B154" s="4" t="s">
        <f>=HYPERLINK("https://leilaoonline.net/lote/detalhe/79535", " FRESADORA KLOPP DP AP 203")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=HYPERLINK("https://leilaoonline.net/lote/detalhe/79537", "1040")</f>
      </c>
      <c r="B155" s="4" t="s">
        <f>=HYPERLINK("https://leilaoonline.net/lote/detalhe/79537", " ROSQUEADEIRA AUTOMÁTICA")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=HYPERLINK("https://leilaoonline.net/lote/detalhe/79538", "1041")</f>
      </c>
      <c r="B156" s="4" t="s">
        <f>=HYPERLINK("https://leilaoonline.net/lote/detalhe/79538", " ROSQUEADEIRA AUTOMÁTICA")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=HYPERLINK("https://leilaoonline.net/lote/detalhe/79646", "1047")</f>
      </c>
      <c r="B157" s="4" t="s">
        <f>=HYPERLINK("https://leilaoonline.net/lote/detalhe/79646", " ROSQUEADEIRA AUTOMÁTICA DAUER DM12")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=HYPERLINK("https://leilaoonline.net/lote/detalhe/79539", "1050")</f>
      </c>
      <c r="B158" s="4" t="s">
        <f>=HYPERLINK("https://leilaoonline.net/lote/detalhe/79539", " ROSQUEADEIRA AUTOMÁTICA")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=HYPERLINK("https://leilaoonline.net/lote/detalhe/79540", "1051")</f>
      </c>
      <c r="B159" s="4" t="s">
        <f>=HYPERLINK("https://leilaoonline.net/lote/detalhe/79540", " FURADEIRA DE COLUNA MANUAL")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=HYPERLINK("https://leilaoonline.net/lote/detalhe/79541", "1052")</f>
      </c>
      <c r="B160" s="4" t="s">
        <f>=HYPERLINK("https://leilaoonline.net/lote/detalhe/79541", " 2 PENEIRAS VIBRATÓRIAS")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=HYPERLINK("https://leilaoonline.net/lote/detalhe/79543", "1054")</f>
      </c>
      <c r="B161" s="4" t="s">
        <f>=HYPERLINK("https://leilaoonline.net/lote/detalhe/79543", " COMPRESSOR DE AR DOUAT C/ MOTOR 5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1.750,00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=HYPERLINK("https://leilaoonline.net/lote/detalhe/79542", "1056")</f>
      </c>
      <c r="B162" s="4" t="s">
        <f>=HYPERLINK("https://leilaoonline.net/lote/detalhe/79542", " BALANÇA MECÂNICA CAP. 5000 KG")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=HYPERLINK("https://leilaoonline.net/lote/detalhe/79544", "1061")</f>
      </c>
      <c r="B163" s="4" t="s">
        <f>=HYPERLINK("https://leilaoonline.net/lote/detalhe/79544", " TORNO HEINEMANN")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=HYPERLINK("https://leilaoonline.net/lote/detalhe/79545", "1064")</f>
      </c>
      <c r="B164" s="4" t="s">
        <f>=HYPERLINK("https://leilaoonline.net/lote/detalhe/79545", " REEVES")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7.250,00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=HYPERLINK("https://leilaoonline.net/lote/detalhe/79546", "1095")</f>
      </c>
      <c r="B165" s="4" t="s">
        <f>=HYPERLINK("https://leilaoonline.net/lote/detalhe/79546", " UNIDADE HIDRÁULICA C/ MOTOR")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=HYPERLINK("https://leilaoonline.net/lote/detalhe/79547", "1099")</f>
      </c>
      <c r="B166" s="4" t="s">
        <f>=HYPERLINK("https://leilaoonline.net/lote/detalhe/79547", " 2 TANQUES CILINDRICOS HORIZONTAIS EM AÇO CARBONO AGROMETAL")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=HYPERLINK("https://leilaoonline.net/lote/detalhe/79548", "1109")</f>
      </c>
      <c r="B167" s="4" t="s">
        <f>=HYPERLINK("https://leilaoonline.net/lote/detalhe/79548", " CILINDROS HIDRÁULICOS/PNEUMÁTICOS DIVERSOS")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=HYPERLINK("https://leilaoonline.net/lote/detalhe/79549", "1111")</f>
      </c>
      <c r="B168" s="4" t="s">
        <f>=HYPERLINK("https://leilaoonline.net/lote/detalhe/79549", " SILO C/ EXAUSTÃO.")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=HYPERLINK("https://leilaoonline.net/lote/detalhe/79550", "1118")</f>
      </c>
      <c r="B169" s="4" t="s">
        <f>=HYPERLINK("https://leilaoonline.net/lote/detalhe/79550", "PAINEL PARA TESTE")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=HYPERLINK("https://leilaoonline.net/lote/detalhe/79551", "1121")</f>
      </c>
      <c r="B170" s="4" t="s">
        <f>=HYPERLINK("https://leilaoonline.net/lote/detalhe/79551", " Máquina de Suco em Inox")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=HYPERLINK("https://leilaoonline.net/lote/detalhe/79552", "1135")</f>
      </c>
      <c r="B171" s="4" t="s">
        <f>=HYPERLINK("https://leilaoonline.net/lote/detalhe/79552", " Máquina de fazer gravação a laser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7.900,00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=HYPERLINK("https://leilaoonline.net/lote/detalhe/79553", "1136")</f>
      </c>
      <c r="B172" s="4" t="s">
        <f>=HYPERLINK("https://leilaoonline.net/lote/detalhe/79553", " Painel controlador de tráfego")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=HYPERLINK("https://leilaoonline.net/lote/detalhe/79554", "1138")</f>
      </c>
      <c r="B173" s="4" t="s">
        <f>=HYPERLINK("https://leilaoonline.net/lote/detalhe/79554", " aprox. 350 unidades ganchos de segurança")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=HYPERLINK("https://leilaoonline.net/lote/detalhe/79555", "1156")</f>
      </c>
      <c r="B174" s="4" t="s">
        <f>=HYPERLINK("https://leilaoonline.net/lote/detalhe/79555", " 7 un. escadas de madeira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3.900,00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=HYPERLINK("https://leilaoonline.net/lote/detalhe/79559", "1165")</f>
      </c>
      <c r="B175" s="4" t="s">
        <f>=HYPERLINK("https://leilaoonline.net/lote/detalhe/79559", " Aprox. 30 Ton de eixos várias medidas. (Lances por quilo)")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2,30</t>
        </is>
      </c>
      <c r="F175" s="4" t="inlineStr">
        <is>
          <t>0.10</t>
        </is>
      </c>
    </row>
    <row collapsed="false" customFormat="false" customHeight="false" hidden="false" ht="12.1" outlineLevel="0" r="176">
      <c r="A176" s="5" t="s">
        <f>=HYPERLINK("https://leilaoonline.net/lote/detalhe/79558", "1166")</f>
      </c>
      <c r="B176" s="4" t="s">
        <f>=HYPERLINK("https://leilaoonline.net/lote/detalhe/79558", " 1 un. de Torre de refrigeração de água")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=HYPERLINK("https://leilaoonline.net/lote/detalhe/79557", "1167")</f>
      </c>
      <c r="B177" s="4" t="s">
        <f>=HYPERLINK("https://leilaoonline.net/lote/detalhe/79557", " 1 un. de Torre de refrigeração de água")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=HYPERLINK("https://leilaoonline.net/lote/detalhe/79556", "1168")</f>
      </c>
      <c r="B178" s="4" t="s">
        <f>=HYPERLINK("https://leilaoonline.net/lote/detalhe/79556", " Forno tipo bambole em aço carbono")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=HYPERLINK("https://leilaoonline.net/lote/detalhe/79560", "1169")</f>
      </c>
      <c r="B179" s="4" t="s">
        <f>=HYPERLINK("https://leilaoonline.net/lote/detalhe/79560", " Forno tipo bambole em aço inox")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21.000,00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=HYPERLINK("https://leilaoonline.net/lote/detalhe/79563", "1174")</f>
      </c>
      <c r="B180" s="4" t="s">
        <f>=HYPERLINK("https://leilaoonline.net/lote/detalhe/79563", " 7 secadores de mão. Ar quente e frio")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=HYPERLINK("https://leilaoonline.net/lote/detalhe/79564", "1177")</f>
      </c>
      <c r="B181" s="4" t="s">
        <f>=HYPERLINK("https://leilaoonline.net/lote/detalhe/79564", " 10 motores acoplados")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=HYPERLINK("https://leilaoonline.net/lote/detalhe/79565", "1180")</f>
      </c>
      <c r="B182" s="4" t="s">
        <f>=HYPERLINK("https://leilaoonline.net/lote/detalhe/79565", " Torninho")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=HYPERLINK("https://leilaoonline.net/lote/detalhe/79562", "1182")</f>
      </c>
      <c r="B183" s="4" t="s">
        <f>=HYPERLINK("https://leilaoonline.net/lote/detalhe/79562", " Plaina de chaveta Rocco")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=HYPERLINK("https://leilaoonline.net/lote/detalhe/79566", "1186")</f>
      </c>
      <c r="B184" s="4" t="s">
        <f>=HYPERLINK("https://leilaoonline.net/lote/detalhe/79566", " Fogão de 8 bocas em inox")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=HYPERLINK("https://leilaoonline.net/lote/detalhe/79561", "1187")</f>
      </c>
      <c r="B185" s="4" t="s">
        <f>=HYPERLINK("https://leilaoonline.net/lote/detalhe/79561", " Máquina de lavar material")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=HYPERLINK("https://leilaoonline.net/lote/detalhe/79567", "1189")</f>
      </c>
      <c r="B186" s="4" t="s">
        <f>=HYPERLINK("https://leilaoonline.net/lote/detalhe/79567", "Máquina de fazer Raio-X a Laser")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