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Tratores M F, Valmet • Plat. Elevatória • Pá Carregadeiras • Guindastes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=HYPERLINK("https://leilaoonline.net/lote/detalhe/79431", "001")</f>
      </c>
      <c r="B11" s="4" t="s">
        <f>=HYPERLINK("https://leilaoonline.net/lote/detalhe/79431", "TRATOR VALMET 360; SEM ANO DE IDENTIFICAÇÃO; SEM BATERIA - NECESSITA REPARO NA CAIXA DE DIREÇÃO")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=HYPERLINK("https://leilaoonline.net/lote/detalhe/79429", "002")</f>
      </c>
      <c r="B12" s="4" t="s">
        <f>=HYPERLINK("https://leilaoonline.net/lote/detalhe/79429", "TRATOR VALMET; MODELO 88; ANO 1985; SÉRIE PRATA - FUNCIONANDO")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36.150,00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=HYPERLINK("https://leilaoonline.net/lote/detalhe/79418", "003")</f>
      </c>
      <c r="B13" s="4" t="s">
        <f>=HYPERLINK("https://leilaoonline.net/lote/detalhe/79418", "MOTONIVELADORA NEW HOLLAND; ANO 2010 - FUNCIONANDO")</f>
      </c>
      <c r="C13" s="4" t="inlineStr">
        <is>
          <t>Lote retirado</t>
        </is>
      </c>
      <c r="D13" s="4" t="inlineStr">
        <is>
          <t>9</t>
        </is>
      </c>
      <c r="E13" s="5" t="inlineStr">
        <is>
          <t>36.050,00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=HYPERLINK("https://leilaoonline.net/lote/detalhe/79421", "004")</f>
      </c>
      <c r="B14" s="4" t="s">
        <f>=HYPERLINK("https://leilaoonline.net/lote/detalhe/79421", "MOTONIVELADORA VOLVO G930; ANO 2010 - FUNCIONANDO")</f>
      </c>
      <c r="C14" s="4" t="inlineStr">
        <is>
          <t>Lote retirado</t>
        </is>
      </c>
      <c r="D14" s="4" t="inlineStr">
        <is>
          <t>6</t>
        </is>
      </c>
      <c r="E14" s="5" t="inlineStr">
        <is>
          <t>42.500,00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=HYPERLINK("https://leilaoonline.net/lote/detalhe/79428", "005")</f>
      </c>
      <c r="B15" s="4" t="s">
        <f>=HYPERLINK("https://leilaoonline.net/lote/detalhe/79428",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=HYPERLINK("https://leilaoonline.net/lote/detalhe/79427", "006")</f>
      </c>
      <c r="B16" s="4" t="s">
        <f>=HYPERLINK("https://leilaoonline.net/lote/detalhe/79427", "GUINDASTE BUCYRUS ERIE 12 TON.")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=HYPERLINK("https://leilaoonline.net/lote/detalhe/79430", "007")</f>
      </c>
      <c r="B17" s="4" t="s">
        <f>=HYPERLINK("https://leilaoonline.net/lote/detalhe/79430", "TRATOR FORD 5600; ANO 1984 -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=HYPERLINK("https://leilaoonline.net/lote/detalhe/79420", "008")</f>
      </c>
      <c r="B18" s="4" t="s">
        <f>=HYPERLINK("https://leilaoonline.net/lote/detalhe/79420", "ÔNIBUS M.BENZ/INDUSCAR APACHE U, ANO 2010/2010 CAP 26 P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=HYPERLINK("https://leilaoonline.net/lote/detalhe/79419", "009")</f>
      </c>
      <c r="B19" s="4" t="s">
        <f>=HYPERLINK("https://leilaoonline.net/lote/detalhe/79419", " veja vídeo - ONIBUS M.BENZ/INDUSCAR FOZ U, ANO 2010/2010 CAP 31 P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18.000,00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=HYPERLINK("https://leilaoonline.net/lote/detalhe/79414", "010")</f>
      </c>
      <c r="B20" s="4" t="s">
        <f>=HYPERLINK("https://leilaoonline.net/lote/detalhe/79414", "PLATAFORMA ELEVATÓRIA MODELO GS 2046; ANO 2007")</f>
      </c>
      <c r="C20" s="4" t="inlineStr">
        <is>
          <t>Não vendido</t>
        </is>
      </c>
      <c r="D20" s="4" t="inlineStr">
        <is>
          <t>122</t>
        </is>
      </c>
      <c r="E20" s="5" t="inlineStr">
        <is>
          <t>36.900,00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=HYPERLINK("https://leilaoonline.net/lote/detalhe/79415", "011")</f>
      </c>
      <c r="B21" s="4" t="s">
        <f>=HYPERLINK("https://leilaoonline.net/lote/detalhe/79415", "PLATAFORMA ELEVATÓRIA MODELO GS 2046; ANO 2007 - FUNCIONANDO")</f>
      </c>
      <c r="C21" s="4" t="inlineStr">
        <is>
          <t>Não vendido</t>
        </is>
      </c>
      <c r="D21" s="4" t="inlineStr">
        <is>
          <t>114</t>
        </is>
      </c>
      <c r="E21" s="5" t="inlineStr">
        <is>
          <t>38.700,00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=HYPERLINK("https://leilaoonline.net/lote/detalhe/79416", "012")</f>
      </c>
      <c r="B22" s="4" t="s">
        <f>=HYPERLINK("https://leilaoonline.net/lote/detalhe/79416", "PLATAFORMA ELEVATÓRIA MODELO GS 2046; ANO 2007")</f>
      </c>
      <c r="C22" s="4" t="inlineStr">
        <is>
          <t>Não vendido</t>
        </is>
      </c>
      <c r="D22" s="4" t="inlineStr">
        <is>
          <t>102</t>
        </is>
      </c>
      <c r="E22" s="5" t="inlineStr">
        <is>
          <t>38.700,00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=HYPERLINK("https://leilaoonline.net/lote/detalhe/79417", "013")</f>
      </c>
      <c r="B23" s="4" t="s">
        <f>=HYPERLINK("https://leilaoonline.net/lote/detalhe/79417", "PLATAFORMA ELEVATÓRIA MODELO GS 2046; ANO 2007")</f>
      </c>
      <c r="C23" s="4" t="inlineStr">
        <is>
          <t>Não vendido</t>
        </is>
      </c>
      <c r="D23" s="4" t="inlineStr">
        <is>
          <t>116</t>
        </is>
      </c>
      <c r="E23" s="5" t="inlineStr">
        <is>
          <t>37.750,00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=HYPERLINK("https://leilaoonline.net/lote/detalhe/79422", "014")</f>
      </c>
      <c r="B24" s="4" t="s">
        <f>=HYPERLINK("https://leilaoonline.net/lote/detalhe/79422", "GUINDASTE CANARINHO HYSTER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=HYPERLINK("https://leilaoonline.net/lote/detalhe/80666", "015")</f>
      </c>
      <c r="B25" s="4" t="s">
        <f>=HYPERLINK("https://leilaoonline.net/lote/detalhe/80666", "EMPILHADEIRA MADAL 5 TONELADAS DIESEL")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=HYPERLINK("https://leilaoonline.net/lote/detalhe/80672", "016")</f>
      </c>
      <c r="B26" s="4" t="s">
        <f>=HYPERLINK("https://leilaoonline.net/lote/detalhe/80672", "TRATOR FORD 4600 C/ DIREÇÃO HIDRÁULICA E CONJUNTO DE LÂMINA FRONTAL; ANO 1981")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=HYPERLINK("https://leilaoonline.net/lote/detalhe/80674", "017")</f>
      </c>
      <c r="B27" s="4" t="s">
        <f>=HYPERLINK("https://leilaoonline.net/lote/detalhe/80674", "TRATOR VALMET 118; SÉRIE PRATA; COM LÂMINA FRONTAL; ANO 1985")</f>
      </c>
      <c r="C27" s="4" t="inlineStr">
        <is>
          <t>Vendido</t>
        </is>
      </c>
      <c r="D27" s="4" t="inlineStr">
        <is>
          <t>73</t>
        </is>
      </c>
      <c r="E27" s="5" t="inlineStr">
        <is>
          <t>81.000,00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=HYPERLINK("https://leilaoonline.net/lote/detalhe/79441", "018")</f>
      </c>
      <c r="B28" s="4" t="s">
        <f>=HYPERLINK("https://leilaoonline.net/lote/detalhe/79441", "TRATOR DAVID BROWN 900 -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14.250,00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=HYPERLINK("https://leilaoonline.net/lote/detalhe/79444", "019")</f>
      </c>
      <c r="B29" s="4" t="s">
        <f>=HYPERLINK("https://leilaoonline.net/lote/detalhe/79444", "veja o vídeo!! GERADOR DE ENERGIA DE 160KVA; COMPLETO COM PAINEL; MOTOR DE SCANIA 113; TURBINADO")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=HYPERLINK("https://leilaoonline.net/lote/detalhe/79442", "020")</f>
      </c>
      <c r="B30" s="4" t="s">
        <f>=HYPERLINK("https://leilaoonline.net/lote/detalhe/79442", "PÁ CARREGADEIRA W7; MOTOR: MERCEDES; NÃO POSSUI UM DIFERENCIAL TRASEIRO; SEM IDENTIFICAÇÃO DE ANO - FUNCIONANDO")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=HYPERLINK("https://leilaoonline.net/lote/detalhe/80675", "021")</f>
      </c>
      <c r="B31" s="4" t="s">
        <f>=HYPERLINK("https://leilaoonline.net/lote/detalhe/80675", "CARRETEL ENROLADOR C/ 350 X 125MTS DE MANGUEIRA; ANO 2008; MARCA BAUER (ÁUSTRIA)")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=HYPERLINK("https://leilaoonline.net/lote/detalhe/79437", "022")</f>
      </c>
      <c r="B32" s="4" t="s">
        <f>=HYPERLINK("https://leilaoonline.net/lote/detalhe/79437", "veja o vídeo!! TRATOR MASSEY FERGUSSON 95X; ANO 1970 - FUNCIONANDO")</f>
      </c>
      <c r="C32" s="4" t="inlineStr">
        <is>
          <t>Vendido</t>
        </is>
      </c>
      <c r="D32" s="4" t="inlineStr">
        <is>
          <t>55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=HYPERLINK("https://leilaoonline.net/lote/detalhe/79438", "023")</f>
      </c>
      <c r="B33" s="4" t="s">
        <f>=HYPERLINK("https://leilaoonline.net/lote/detalhe/79438", "1 SUBSOLADOR 5 HASTES; 1 GRADE ARADORA DE 16 DISCOS SEM CABEÇALHO; 1 ENXADA ROTATIVA ADAPTADA PRA ENCANTEREADEIRA")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=HYPERLINK("https://leilaoonline.net/lote/detalhe/79439", "024")</f>
      </c>
      <c r="B34" s="4" t="s">
        <f>=HYPERLINK("https://leilaoonline.net/lote/detalhe/79439", "CALCAREADEIRA MINAME DE 5500KG; ESTEIRA DE 40CM")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=HYPERLINK("https://leilaoonline.net/lote/detalhe/79440", "025")</f>
      </c>
      <c r="B35" s="4" t="s">
        <f>=HYPERLINK("https://leilaoonline.net/lote/detalhe/79440", "30 DORMENTES DE LINHA DE TREM DE 2.4M")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=HYPERLINK("https://leilaoonline.net/lote/detalhe/80676", "026")</f>
      </c>
      <c r="B36" s="4" t="s">
        <f>=HYPERLINK("https://leilaoonline.net/lote/detalhe/80676", "MOTOR MWM; TURBINADO; 6 CILINDROS; COM BOMBA KSB 100/4")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=HYPERLINK("https://leilaoonline.net/lote/detalhe/80677", "027")</f>
      </c>
      <c r="B37" s="4" t="s">
        <f>=HYPERLINK("https://leilaoonline.net/lote/detalhe/80677", "BOMBA WKL 100/7; COM SAÍDA")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=HYPERLINK("https://leilaoonline.net/lote/detalhe/79434", "028")</f>
      </c>
      <c r="B38" s="4" t="s">
        <f>=HYPERLINK("https://leilaoonline.net/lote/detalhe/79434", "PÁ CARREGADEIRA YALE 134AM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31.550,00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=HYPERLINK("https://leilaoonline.net/lote/detalhe/79432", "029")</f>
      </c>
      <c r="B39" s="4" t="s">
        <f>=HYPERLINK("https://leilaoonline.net/lote/detalhe/79432", "RETROESCAVADEIRA VALMET 65 I.D. MOD. I.V / ANO 1980")</f>
      </c>
      <c r="C39" s="4" t="inlineStr">
        <is>
          <t>Não vendido</t>
        </is>
      </c>
      <c r="D39" s="4" t="inlineStr">
        <is>
          <t>59</t>
        </is>
      </c>
      <c r="E39" s="5" t="inlineStr">
        <is>
          <t>16.600,00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=HYPERLINK("https://leilaoonline.net/lote/detalhe/80678", "030")</f>
      </c>
      <c r="B40" s="4" t="s">
        <f>=HYPERLINK("https://leilaoonline.net/lote/detalhe/80678", "TRATOR FORD 5000; ANO 1968; COM ARADO DE 3 DISCOS")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=HYPERLINK("https://leilaoonline.net/lote/detalhe/79455", "031")</f>
      </c>
      <c r="B41" s="4" t="s">
        <f>=HYPERLINK("https://leilaoonline.net/lote/detalhe/79455", "veja o vídeo!! TRATOR VALMET 68; ANO 82 -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24.700,00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=HYPERLINK("https://leilaoonline.net/lote/detalhe/79457", "032")</f>
      </c>
      <c r="B42" s="4" t="s">
        <f>=HYPERLINK("https://leilaoonline.net/lote/detalhe/79457", "GRADE ARADORA 14 DISCOS; 28 POLEGADAS; MARCA TATU")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=HYPERLINK("https://leilaoonline.net/lote/detalhe/79453", "033")</f>
      </c>
      <c r="B43" s="4" t="s">
        <f>=HYPERLINK("https://leilaoonline.net/lote/detalhe/79453", "TRATOR MASSEY FERGUSSON 50X; ANO 1972; MOTOR, HIDRÁULICO E CÂMBIO - FUNCIONANDO")</f>
      </c>
      <c r="C43" s="4" t="inlineStr">
        <is>
          <t>Não vendido</t>
        </is>
      </c>
      <c r="D43" s="4" t="inlineStr">
        <is>
          <t>59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=HYPERLINK("https://leilaoonline.net/lote/detalhe/79454", "034")</f>
      </c>
      <c r="B44" s="4" t="s">
        <f>=HYPERLINK("https://leilaoonline.net/lote/detalhe/79454", "COLHEITADEIRA MF 3640 ANO 1985 COM BOCA DE MILHO")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6.000,00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=HYPERLINK("https://leilaoonline.net/lote/detalhe/80689", "035")</f>
      </c>
      <c r="B45" s="4" t="s">
        <f>=HYPERLINK("https://leilaoonline.net/lote/detalhe/80689", "PÁ CARREGADEIRA MODELO BOB CAT")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15.900,00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=HYPERLINK("https://leilaoonline.net/lote/detalhe/79445", "036")</f>
      </c>
      <c r="B46" s="4" t="s">
        <f>=HYPERLINK("https://leilaoonline.net/lote/detalhe/79445",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=HYPERLINK("https://leilaoonline.net/lote/detalhe/79456", "037")</f>
      </c>
      <c r="B47" s="4" t="s">
        <f>=HYPERLINK("https://leilaoonline.net/lote/detalhe/79456", "BRITADOR GIROSFERICO TELSMITH - FUNCIONANDO")</f>
      </c>
      <c r="C47" s="4" t="inlineStr">
        <is>
          <t>Não vendido</t>
        </is>
      </c>
      <c r="D47" s="4" t="inlineStr">
        <is>
          <t>287</t>
        </is>
      </c>
      <c r="E47" s="5" t="inlineStr">
        <is>
          <t>210.000,00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=HYPERLINK("https://leilaoonline.net/lote/detalhe/79449", "038")</f>
      </c>
      <c r="B48" s="4" t="s">
        <f>=HYPERLINK("https://leilaoonline.net/lote/detalhe/79449",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=HYPERLINK("https://leilaoonline.net/lote/detalhe/79450", "039")</f>
      </c>
      <c r="B49" s="4" t="s">
        <f>=HYPERLINK("https://leilaoonline.net/lote/detalhe/79450", "TANQUE PARA COMBUSTÍVEL 4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=HYPERLINK("https://leilaoonline.net/lote/detalhe/79451", "040")</f>
      </c>
      <c r="B50" s="4" t="s">
        <f>=HYPERLINK("https://leilaoonline.net/lote/detalhe/79451",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=HYPERLINK("https://leilaoonline.net/lote/detalhe/79452", "041")</f>
      </c>
      <c r="B51" s="4" t="s">
        <f>=HYPERLINK("https://leilaoonline.net/lote/detalhe/79452",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=HYPERLINK("https://leilaoonline.net/lote/detalhe/79448", "044")</f>
      </c>
      <c r="B52" s="4" t="s">
        <f>=HYPERLINK("https://leilaoonline.net/lote/detalhe/79448", "GAIOLA DO CAMINHÃO MERCEDES BENZ COM 6.70 METROS")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2.100,00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=HYPERLINK("https://leilaoonline.net/lote/detalhe/79468", "050")</f>
      </c>
      <c r="B53" s="4" t="s">
        <f>=HYPERLINK("https://leilaoonline.net/lote/detalhe/79468",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=HYPERLINK("https://leilaoonline.net/lote/detalhe/79469", "055")</f>
      </c>
      <c r="B54" s="4" t="s">
        <f>=HYPERLINK("https://leilaoonline.net/lote/detalhe/79469", "2 PIAS COM CUBA; COMPRIMENTO 0,90; LARGURA 0,52; ALTURA 0,12")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=HYPERLINK("https://leilaoonline.net/lote/detalhe/79458", "104")</f>
      </c>
      <c r="B55" s="4" t="s">
        <f>=HYPERLINK("https://leilaoonline.net/lote/detalhe/79458", "MOTOR ELÉTRICO WAQ DE 75HP; 100CV RPM 3560RPM VOLT 440")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3.250,00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=HYPERLINK("https://leilaoonline.net/lote/detalhe/79459", "105")</f>
      </c>
      <c r="B56" s="4" t="s">
        <f>=HYPERLINK("https://leilaoonline.net/lote/detalhe/79459", "MOTOR ELÉTRICO WAQ DE 75HP; 100CV RPM 3560RPM VOLT 440")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=HYPERLINK("https://leilaoonline.net/lote/detalhe/79460", "106")</f>
      </c>
      <c r="B57" s="4" t="s">
        <f>=HYPERLINK("https://leilaoonline.net/lote/detalhe/79460", "MOTOR ELÉTRICO WAQ DE 75HP; 100CV RPM 3560RPM VOLT 440")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=HYPERLINK("https://leilaoonline.net/lote/detalhe/79461", "107")</f>
      </c>
      <c r="B58" s="4" t="s">
        <f>=HYPERLINK("https://leilaoonline.net/lote/detalhe/79461", "MOTOR ELÉTRICO WAQ DE 100HP; 150CV RPM 1785RPM VOLT 220 380 440")</f>
      </c>
      <c r="C58" s="4" t="inlineStr">
        <is>
          <t>Não vendido</t>
        </is>
      </c>
      <c r="D58" s="4" t="inlineStr">
        <is>
          <t>19</t>
        </is>
      </c>
      <c r="E58" s="5" t="inlineStr">
        <is>
          <t>8.000,00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=HYPERLINK("https://leilaoonline.net/lote/detalhe/79462", "108")</f>
      </c>
      <c r="B59" s="4" t="s">
        <f>=HYPERLINK("https://leilaoonline.net/lote/detalhe/79462", "MOTOR ELÉTRICO WAQ DE 37HP; 50CV RPM 3550RPM VOLT 220 380 440")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=HYPERLINK("https://leilaoonline.net/lote/detalhe/79463", "109")</f>
      </c>
      <c r="B60" s="4" t="s">
        <f>=HYPERLINK("https://leilaoonline.net/lote/detalhe/79463", "MOTOR ELÉTRICO DE 25HP; RPM 3540RPM VOLT 220 380 440")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=HYPERLINK("https://leilaoonline.net/lote/detalhe/79464", "110")</f>
      </c>
      <c r="B61" s="4" t="s">
        <f>=HYPERLINK("https://leilaoonline.net/lote/detalhe/79464", "MOTOR ELÉTRICO DE 25HP0 RPM 3540RPM VOLT 220 380 440; COM BOMBA DARKA A3E15")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=HYPERLINK("https://leilaoonline.net/lote/detalhe/79465", "111")</f>
      </c>
      <c r="B62" s="4" t="s">
        <f>=HYPERLINK("https://leilaoonline.net/lote/detalhe/79465", "MOTOR ELÉTRICO HV33G15 30HP 40CV RPM; 3550RPM VOLT 220 380 440 COM BOMBA DARKA")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=HYPERLINK("https://leilaoonline.net/lote/detalhe/79466", "112")</f>
      </c>
      <c r="B63" s="4" t="s">
        <f>=HYPERLINK("https://leilaoonline.net/lote/detalhe/79466", "MOTOR ELÉTRICO HV33G15 30HP 40CV RPM; 3550RPM VOLT 220 380 440 COM BOMBA DARKA")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2026-04-15T04:01:05.00Z</dcterms:created>
  <dc:creator>Tellks Tecnologia</dc:creator>
  <cp:revision>0</cp:revision>
</cp:coreProperties>
</file>