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+ 300 lotes&lt;/b&gt; - 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=HYPERLINK("https://leilaoonline.net/lote/detalhe/78790", "001")</f>
      </c>
      <c r="B11" s="4" t="s">
        <f>=HYPERLINK("https://leilaoonline.net/lote/detalhe/78790", " Secadora de roupas Brastemp modelo BSR24CBBNA 220v 2000w")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=HYPERLINK("https://leilaoonline.net/lote/detalhe/78791", "002")</f>
      </c>
      <c r="B12" s="4" t="s">
        <f>=HYPERLINK("https://leilaoonline.net/lote/detalhe/78791", "CPU APPLE Power Mac G4 modelo M5183 100-120V/200-240V 8a/4.5a 50-60 hz, não acompanha cabos")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522,00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=HYPERLINK("https://leilaoonline.net/lote/detalhe/78792", "003")</f>
      </c>
      <c r="B13" s="4" t="s">
        <f>=HYPERLINK("https://leilaoonline.net/lote/detalhe/78792", "CPU APPLE Power Macintosh G4 100-120v - 200-240v - 7A3.5A 480W 50-60 HZ, não acompanha cabos")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=HYPERLINK("https://leilaoonline.net/lote/detalhe/78810", "004")</f>
      </c>
      <c r="B14" s="4" t="s">
        <f>=HYPERLINK("https://leilaoonline.net/lote/detalhe/78810", "CPU APPLE Power Mac G4 modelo M8570 100-1207-200-240V 6.5A/3.5A 50-60HZ , não acompanha cabos")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=HYPERLINK("https://leilaoonline.net/lote/detalhe/78812", "005")</f>
      </c>
      <c r="B15" s="4" t="s">
        <f>=HYPERLINK("https://leilaoonline.net/lote/detalhe/78812", " Notebook Apple MacBook Antigo")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=HYPERLINK("https://leilaoonline.net/lote/detalhe/78803", "006")</f>
      </c>
      <c r="B16" s="4" t="s">
        <f>=HYPERLINK("https://leilaoonline.net/lote/detalhe/78803", " Switch Dell PowerConnect 6024 100-240 50-60hz 3.2A")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=HYPERLINK("https://leilaoonline.net/lote/detalhe/78811", "007")</f>
      </c>
      <c r="B17" s="4" t="s">
        <f>=HYPERLINK("https://leilaoonline.net/lote/detalhe/78811", " Máquina de Lavar e Secar Brastemp Ative modelo BWS24ASANA 127V 7kg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=HYPERLINK("https://leilaoonline.net/lote/detalhe/78809", "008")</f>
      </c>
      <c r="B18" s="4" t="s">
        <f>=HYPERLINK("https://leilaoonline.net/lote/detalhe/78809", " Servidor vintage HP Hewlett Packard NetServer 5/100LH  100-127v 200-240v 7.5A 4.4A")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=HYPERLINK("https://leilaoonline.net/lote/detalhe/78802", "009")</f>
      </c>
      <c r="B19" s="4" t="s">
        <f>=HYPERLINK("https://leilaoonline.net/lote/detalhe/78802", "CPU Apple Compumac 0020, não acompanha cabos")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=HYPERLINK("https://leilaoonline.net/lote/detalhe/78801", "010")</f>
      </c>
      <c r="B20" s="4" t="s">
        <f>=HYPERLINK("https://leilaoonline.net/lote/detalhe/78801", " Nobreak NHS modelo Premium Senoidal Gii 2000VA 127-220V")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=HYPERLINK("https://leilaoonline.net/lote/detalhe/78806", "011")</f>
      </c>
      <c r="B21" s="4" t="s">
        <f>=HYPERLINK("https://leilaoonline.net/lote/detalhe/78806", " Nobreak Power Sinus ii Senoidal 3200VA entrada 115/127/220v Saída 115v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=HYPERLINK("https://leilaoonline.net/lote/detalhe/78797", "012")</f>
      </c>
      <c r="B22" s="4" t="s">
        <f>=HYPERLINK("https://leilaoonline.net/lote/detalhe/78797", " Nobreak Power Sinus ii Senoidal 3200VA entrada 115/127/220v Saída 115v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=HYPERLINK("https://leilaoonline.net/lote/detalhe/78795", "013")</f>
      </c>
      <c r="B23" s="4" t="s">
        <f>=HYPERLINK("https://leilaoonline.net/lote/detalhe/78795", "Ultrassom Ultrasound Ge Medical Systems Modelo 7L")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=HYPERLINK("https://leilaoonline.net/lote/detalhe/78804", "014")</f>
      </c>
      <c r="B24" s="4" t="s">
        <f>=HYPERLINK("https://leilaoonline.net/lote/detalhe/78804", "Ultrassom Ultrasound Ge Medical Systems Modelo 7L")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=HYPERLINK("https://leilaoonline.net/lote/detalhe/78799", "015")</f>
      </c>
      <c r="B25" s="4" t="s">
        <f>=HYPERLINK("https://leilaoonline.net/lote/detalhe/78799", " Ultrassom Philips Modelo L18-5")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=HYPERLINK("https://leilaoonline.net/lote/detalhe/78793", "016")</f>
      </c>
      <c r="B26" s="4" t="s">
        <f>=HYPERLINK("https://leilaoonline.net/lote/detalhe/78793", " Ultrassom Philips Modelo L18-5")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=HYPERLINK("https://leilaoonline.net/lote/detalhe/78796", "017")</f>
      </c>
      <c r="B27" s="4" t="s">
        <f>=HYPERLINK("https://leilaoonline.net/lote/detalhe/78796", " Servidor Dell PowerEdge 2800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=HYPERLINK("https://leilaoonline.net/lote/detalhe/78798", "018")</f>
      </c>
      <c r="B28" s="4" t="s">
        <f>=HYPERLINK("https://leilaoonline.net/lote/detalhe/78798", " Servidor Ibm System Storage Ts2900")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=HYPERLINK("https://leilaoonline.net/lote/detalhe/78805", "019")</f>
      </c>
      <c r="B29" s="4" t="s">
        <f>=HYPERLINK("https://leilaoonline.net/lote/detalhe/78805", "3 Nobreaks - Sendo 2 Nobreaks Uninterruptible Power System Bk Trusting 2.5 Kva, Entrada 220 Saída 110 Bateria 4.8Vcc, Nobreak Logmaster Vipmaster 6 Kva, Entrada E Saída 220 Bateria 4.8V E Um Banco De Bateria Sem Bateria (Só O Case)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=HYPERLINK("https://leilaoonline.net/lote/detalhe/78808", "020")</f>
      </c>
      <c r="B30" s="4" t="s">
        <f>=HYPERLINK("https://leilaoonline.net/lote/detalhe/78808", " Nobreak Eaton 9130 Pw1930N1000R 220V 1Wva")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=HYPERLINK("https://leilaoonline.net/lote/detalhe/78800", "021")</f>
      </c>
      <c r="B31" s="4" t="s">
        <f>=HYPERLINK("https://leilaoonline.net/lote/detalhe/78800", " Nobreak Eaton 9130 Pw1930N1000R 220V 1Wva")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=HYPERLINK("https://leilaoonline.net/lote/detalhe/78794", "022")</f>
      </c>
      <c r="B32" s="4" t="s">
        <f>=HYPERLINK("https://leilaoonline.net/lote/detalhe/78794", " Nobreak Eaton 9130 Pw1930N1000R 220V 1Wva")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=HYPERLINK("https://leilaoonline.net/lote/detalhe/78807", "023")</f>
      </c>
      <c r="B33" s="4" t="s">
        <f>=HYPERLINK("https://leilaoonline.net/lote/detalhe/78807", " Nobreak On-Line Ups Modelo Memo 3Kva Rt 2013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=HYPERLINK("https://leilaoonline.net/lote/detalhe/78813", "024")</f>
      </c>
      <c r="B34" s="4" t="s">
        <f>=HYPERLINK("https://leilaoonline.net/lote/detalhe/78813", " Gaveta De Teclado Monitor Cirque Glidepoint")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=HYPERLINK("https://leilaoonline.net/lote/detalhe/78838", "025")</f>
      </c>
      <c r="B35" s="4" t="s">
        <f>=HYPERLINK("https://leilaoonline.net/lote/detalhe/78838", " Hd  Hitachi 300Gb Com Gaveta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=HYPERLINK("https://leilaoonline.net/lote/detalhe/78837", "026")</f>
      </c>
      <c r="B36" s="4" t="s">
        <f>=HYPERLINK("https://leilaoonline.net/lote/detalhe/78837", " 4 Hd´S  Seagate 15K.5 300Gb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=HYPERLINK("https://leilaoonline.net/lote/detalhe/78866", "027")</f>
      </c>
      <c r="B37" s="4" t="s">
        <f>=HYPERLINK("https://leilaoonline.net/lote/detalhe/78866", " 4 Hd´S  Seagate 15K.7 300Gb")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=HYPERLINK("https://leilaoonline.net/lote/detalhe/78864", "028")</f>
      </c>
      <c r="B38" s="4" t="s">
        <f>=HYPERLINK("https://leilaoonline.net/lote/detalhe/78864", " 2 Hd´S Seagate 15K.6 300Gb")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=HYPERLINK("https://leilaoonline.net/lote/detalhe/78865", "029")</f>
      </c>
      <c r="B39" s="4" t="s">
        <f>=HYPERLINK("https://leilaoonline.net/lote/detalhe/78865", " 2 Hd´S  Seagate Cheedah Ns2 600Gb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=HYPERLINK("https://leilaoonline.net/lote/detalhe/78863", "030")</f>
      </c>
      <c r="B40" s="4" t="s">
        <f>=HYPERLINK("https://leilaoonline.net/lote/detalhe/78863", " Hd Hitachi 600Gb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=HYPERLINK("https://leilaoonline.net/lote/detalhe/78897", "031")</f>
      </c>
      <c r="B41" s="4" t="s">
        <f>=HYPERLINK("https://leilaoonline.net/lote/detalhe/78897", " Hd Hgst 300Gb")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=HYPERLINK("https://leilaoonline.net/lote/detalhe/78896", "032")</f>
      </c>
      <c r="B42" s="4" t="s">
        <f>=HYPERLINK("https://leilaoonline.net/lote/detalhe/78896", " 4 Hd´S Seagate 15K.7 300Gb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=HYPERLINK("https://leilaoonline.net/lote/detalhe/78895", "033")</f>
      </c>
      <c r="B43" s="4" t="s">
        <f>=HYPERLINK("https://leilaoonline.net/lote/detalhe/78895", " 4 Hd´S Seagate 15K.7 300Gb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=HYPERLINK("https://leilaoonline.net/lote/detalhe/78894", "034")</f>
      </c>
      <c r="B44" s="4" t="s">
        <f>=HYPERLINK("https://leilaoonline.net/lote/detalhe/78894", " 4 Hd´S Seagate 15K.7 300Gb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=HYPERLINK("https://leilaoonline.net/lote/detalhe/78893", "035")</f>
      </c>
      <c r="B45" s="4" t="s">
        <f>=HYPERLINK("https://leilaoonline.net/lote/detalhe/78893", " 4 Hd´S Seagate 15K.7 300Gb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=HYPERLINK("https://leilaoonline.net/lote/detalhe/78898", "036")</f>
      </c>
      <c r="B46" s="4" t="s">
        <f>=HYPERLINK("https://leilaoonline.net/lote/detalhe/78898", " Amassadeira Conjugada 4 Em 1 Malta")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=HYPERLINK("https://leilaoonline.net/lote/detalhe/78899", "037")</f>
      </c>
      <c r="B47" s="4" t="s">
        <f>=HYPERLINK("https://leilaoonline.net/lote/detalhe/78899", " Máquina De Lavar Lg Twinwash")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=HYPERLINK("https://leilaoonline.net/lote/detalhe/78900", "038")</f>
      </c>
      <c r="B48" s="4" t="s">
        <f>=HYPERLINK("https://leilaoonline.net/lote/detalhe/78900", " 5  Tablets Diversas Marca Samsung Dvs Modelos")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=HYPERLINK("https://leilaoonline.net/lote/detalhe/78923", "039")</f>
      </c>
      <c r="B49" s="4" t="s">
        <f>=HYPERLINK("https://leilaoonline.net/lote/detalhe/78923", " Tablet Acer Iconia One 7 B1-730hd")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=HYPERLINK("https://leilaoonline.net/lote/detalhe/78919", "040")</f>
      </c>
      <c r="B50" s="4" t="s">
        <f>=HYPERLINK("https://leilaoonline.net/lote/detalhe/78919", "All in One HP TouchSmart 310PC 18.V 6.5A com fonte, não acompanha cabos")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=HYPERLINK("https://leilaoonline.net/lote/detalhe/78924", "041")</f>
      </c>
      <c r="B51" s="4" t="s">
        <f>=HYPERLINK("https://leilaoonline.net/lote/detalhe/78924", " Rack servidor ( somente case, sem vidro)")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=HYPERLINK("https://leilaoonline.net/lote/detalhe/78920", "042")</f>
      </c>
      <c r="B52" s="4" t="s">
        <f>=HYPERLINK("https://leilaoonline.net/lote/detalhe/78920", " Forno Elétrico Fogatti Kr 2840A 127V")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=HYPERLINK("https://leilaoonline.net/lote/detalhe/78928", "043")</f>
      </c>
      <c r="B53" s="4" t="s">
        <f>=HYPERLINK("https://leilaoonline.net/lote/detalhe/78928", " Máquina solda esab bantam 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=HYPERLINK("https://leilaoonline.net/lote/detalhe/78925", "044")</f>
      </c>
      <c r="B54" s="4" t="s">
        <f>=HYPERLINK("https://leilaoonline.net/lote/detalhe/78925", " Adega Dynasty Modelo 25241 127V 70W 7.7Kg")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=HYPERLINK("https://leilaoonline.net/lote/detalhe/78929", "045")</f>
      </c>
      <c r="B55" s="4" t="s">
        <f>=HYPERLINK("https://leilaoonline.net/lote/detalhe/78929", " Geladeira/Refrigerador Brastemp Modelo Bri42Abana 8Kg 127V 160W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=HYPERLINK("https://leilaoonline.net/lote/detalhe/78931", "046")</f>
      </c>
      <c r="B56" s="4" t="s">
        <f>=HYPERLINK("https://leilaoonline.net/lote/detalhe/78931", " Colchão massageador digital W.fisio entrada 100-240v 0.2a 50/60hz saída 12v 2.0a")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=HYPERLINK("https://leilaoonline.net/lote/detalhe/78934", "047")</f>
      </c>
      <c r="B57" s="4" t="s">
        <f>=HYPERLINK("https://leilaoonline.net/lote/detalhe/78934", " Kit painel A3100 e botões de chamada Marca Aceno Digital")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=HYPERLINK("https://leilaoonline.net/lote/detalhe/78935", "048")</f>
      </c>
      <c r="B58" s="4" t="s">
        <f>=HYPERLINK("https://leilaoonline.net/lote/detalhe/78935", " 2 Projetores Epson e Dell")</f>
      </c>
      <c r="C58" s="4" t="inlineStr">
        <is>
          <t>Vendido</t>
        </is>
      </c>
      <c r="D58" s="4" t="inlineStr">
        <is>
          <t>2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=HYPERLINK("https://leilaoonline.net/lote/detalhe/78937", "049")</f>
      </c>
      <c r="B59" s="4" t="s">
        <f>=HYPERLINK("https://leilaoonline.net/lote/detalhe/78937", " 2 Projetores Epson e Lg")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=HYPERLINK("https://leilaoonline.net/lote/detalhe/78941", "050")</f>
      </c>
      <c r="B60" s="4" t="s">
        <f>=HYPERLINK("https://leilaoonline.net/lote/detalhe/78941", " Projetor Epson Powerlite S8  H309A 2500Lm 349 Horas 2500 Lumens")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270,00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=HYPERLINK("https://leilaoonline.net/lote/detalhe/78943", "051")</f>
      </c>
      <c r="B61" s="4" t="s">
        <f>=HYPERLINK("https://leilaoonline.net/lote/detalhe/78943", " Projetor Epson Powerlite X24  Mod. H553A 1875 Horas 3500 Lumens")</f>
      </c>
      <c r="C61" s="4" t="inlineStr">
        <is>
          <t>Vendido</t>
        </is>
      </c>
      <c r="D61" s="4" t="inlineStr">
        <is>
          <t>1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=HYPERLINK("https://leilaoonline.net/lote/detalhe/78944", "052")</f>
      </c>
      <c r="B62" s="4" t="s">
        <f>=HYPERLINK("https://leilaoonline.net/lote/detalhe/78944", " Projetor Epson Mod. Emp-1705 1640 Horas 2500 Lumens")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=HYPERLINK("https://leilaoonline.net/lote/detalhe/78945", "053")</f>
      </c>
      <c r="B63" s="4" t="s">
        <f>=HYPERLINK("https://leilaoonline.net/lote/detalhe/78945", " Aprox. 25 Rastreadores Veicular Diversas Marca Com Carregadores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=HYPERLINK("https://leilaoonline.net/lote/detalhe/78946", "054")</f>
      </c>
      <c r="B64" s="4" t="s">
        <f>=HYPERLINK("https://leilaoonline.net/lote/detalhe/78946", " Aprox. 25 Rastreadores Veicular Diversas Marca Com Carregadores 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=HYPERLINK("https://leilaoonline.net/lote/detalhe/78965", "055")</f>
      </c>
      <c r="B65" s="4" t="s">
        <f>=HYPERLINK("https://leilaoonline.net/lote/detalhe/78965", " Aprox. 30 Rastreadores  Veicular Diversas Marca Sem Carregadores")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=HYPERLINK("https://leilaoonline.net/lote/detalhe/78963", "056")</f>
      </c>
      <c r="B66" s="4" t="s">
        <f>=HYPERLINK("https://leilaoonline.net/lote/detalhe/78963", " Aprox. 05 Cabos Sas Madison Cable Type Cl2 75ºc 28 Awg")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=HYPERLINK("https://leilaoonline.net/lote/detalhe/78964", "057")</f>
      </c>
      <c r="B67" s="4" t="s">
        <f>=HYPERLINK("https://leilaoonline.net/lote/detalhe/78964", " Rotuladora Brady Mod. Bmp21")</f>
      </c>
      <c r="C67" s="4" t="inlineStr">
        <is>
          <t>Vendido</t>
        </is>
      </c>
      <c r="D67" s="4" t="inlineStr">
        <is>
          <t>2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=HYPERLINK("https://leilaoonline.net/lote/detalhe/78959", "058")</f>
      </c>
      <c r="B68" s="4" t="s">
        <f>=HYPERLINK("https://leilaoonline.net/lote/detalhe/78959", " Rotuladora Brady Mod. Idpa")</f>
      </c>
      <c r="C68" s="4" t="inlineStr">
        <is>
          <t>Vendido</t>
        </is>
      </c>
      <c r="D68" s="4" t="inlineStr">
        <is>
          <t>2</t>
        </is>
      </c>
      <c r="E68" s="5" t="inlineStr">
        <is>
          <t>140,00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=HYPERLINK("https://leilaoonline.net/lote/detalhe/78967", "059")</f>
      </c>
      <c r="B69" s="4" t="s">
        <f>=HYPERLINK("https://leilaoonline.net/lote/detalhe/78967", " Relógio Ponto Rep Control Id Mod Rep Id Class")</f>
      </c>
      <c r="C69" s="4" t="inlineStr">
        <is>
          <t>Vendido</t>
        </is>
      </c>
      <c r="D69" s="4" t="inlineStr">
        <is>
          <t>1</t>
        </is>
      </c>
      <c r="E69" s="5" t="inlineStr">
        <is>
          <t>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=HYPERLINK("https://leilaoonline.net/lote/detalhe/78966", "060")</f>
      </c>
      <c r="B70" s="4" t="s">
        <f>=HYPERLINK("https://leilaoonline.net/lote/detalhe/78966", " Relógio Ponto Rep Idx Bio")</f>
      </c>
      <c r="C70" s="4" t="inlineStr">
        <is>
          <t>Vendido</t>
        </is>
      </c>
      <c r="D70" s="4" t="inlineStr">
        <is>
          <t>1</t>
        </is>
      </c>
      <c r="E70" s="5" t="inlineStr">
        <is>
          <t>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=HYPERLINK("https://leilaoonline.net/lote/detalhe/78971", "061")</f>
      </c>
      <c r="B71" s="4" t="s">
        <f>=HYPERLINK("https://leilaoonline.net/lote/detalhe/78971", " Relógio Ponto Rep Idx Bio")</f>
      </c>
      <c r="C71" s="4" t="inlineStr">
        <is>
          <t>Vendido</t>
        </is>
      </c>
      <c r="D71" s="4" t="inlineStr">
        <is>
          <t>1</t>
        </is>
      </c>
      <c r="E71" s="5" t="inlineStr">
        <is>
          <t>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=HYPERLINK("https://leilaoonline.net/lote/detalhe/78972", "062")</f>
      </c>
      <c r="B72" s="4" t="s">
        <f>=HYPERLINK("https://leilaoonline.net/lote/detalhe/78972", " 3 Rádios Selex Comunicações Puma T3 Plus 2")</f>
      </c>
      <c r="C72" s="4" t="inlineStr">
        <is>
          <t>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=HYPERLINK("https://leilaoonline.net/lote/detalhe/78968", "063")</f>
      </c>
      <c r="B73" s="4" t="s">
        <f>=HYPERLINK("https://leilaoonline.net/lote/detalhe/78968", " Aprox. 10 Baterias De Rádio Motorola Diversos Modelos")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=HYPERLINK("https://leilaoonline.net/lote/detalhe/78969", "064")</f>
      </c>
      <c r="B74" s="4" t="s">
        <f>=HYPERLINK("https://leilaoonline.net/lote/detalhe/78969", " Aprox. 10 Baterias De Rádio Motorola Diversos Modelos")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=HYPERLINK("https://leilaoonline.net/lote/detalhe/78970", "065")</f>
      </c>
      <c r="B75" s="4" t="s">
        <f>=HYPERLINK("https://leilaoonline.net/lote/detalhe/78970", " Aprox. 10 Baterias De Rádio Motorola Diversos Modelos")</f>
      </c>
      <c r="C75" s="4" t="inlineStr">
        <is>
          <t>Vendido</t>
        </is>
      </c>
      <c r="D75" s="4" t="inlineStr">
        <is>
          <t>1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=HYPERLINK("https://leilaoonline.net/lote/detalhe/78973", "066")</f>
      </c>
      <c r="B76" s="4" t="s">
        <f>=HYPERLINK("https://leilaoonline.net/lote/detalhe/78973", " Aprox. 10 Baterias De Rádio Motorola Diversos Modelos")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=HYPERLINK("https://leilaoonline.net/lote/detalhe/78985", "067")</f>
      </c>
      <c r="B77" s="4" t="s">
        <f>=HYPERLINK("https://leilaoonline.net/lote/detalhe/78985", " Aprox. 25 Bases Carregador Motorola Diversos Modelos Sem Fonte")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=HYPERLINK("https://leilaoonline.net/lote/detalhe/78988", "068")</f>
      </c>
      <c r="B78" s="4" t="s">
        <f>=HYPERLINK("https://leilaoonline.net/lote/detalhe/78988", " Aprox. 25 Bases Carregador Motorola Diversos Modelos Sem Fonte")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=HYPERLINK("https://leilaoonline.net/lote/detalhe/78991", "069")</f>
      </c>
      <c r="B79" s="4" t="s">
        <f>=HYPERLINK("https://leilaoonline.net/lote/detalhe/78991", " Aprox. 25 Bases Carregador Motorola Diversos Modelos Sem Fonte")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=HYPERLINK("https://leilaoonline.net/lote/detalhe/78997", "070")</f>
      </c>
      <c r="B80" s="4" t="s">
        <f>=HYPERLINK("https://leilaoonline.net/lote/detalhe/78997", " Aprox. 25 Bases Carregador Motorola Diversos Modelos Com Fonte")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=HYPERLINK("https://leilaoonline.net/lote/detalhe/79002", "071")</f>
      </c>
      <c r="B81" s="4" t="s">
        <f>=HYPERLINK("https://leilaoonline.net/lote/detalhe/79002", " Contadora De Cédula Sc - 200 Uv")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=HYPERLINK("https://leilaoonline.net/lote/detalhe/79001", "072")</f>
      </c>
      <c r="B82" s="4" t="s">
        <f>=HYPERLINK("https://leilaoonline.net/lote/detalhe/79001", " Contadora De Cédula Sc - 200 Uv")</f>
      </c>
      <c r="C82" s="4" t="inlineStr">
        <is>
          <t>Vendido</t>
        </is>
      </c>
      <c r="D82" s="4" t="inlineStr">
        <is>
          <t>1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=HYPERLINK("https://leilaoonline.net/lote/detalhe/79004", "073")</f>
      </c>
      <c r="B83" s="4" t="s">
        <f>=HYPERLINK("https://leilaoonline.net/lote/detalhe/79004", " 9 Leitores Código Barras Marcas Diversas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=HYPERLINK("https://leilaoonline.net/lote/detalhe/79010", "074")</f>
      </c>
      <c r="B84" s="4" t="s">
        <f>=HYPERLINK("https://leilaoonline.net/lote/detalhe/79010", " 2 Coletores De Dados Motorola Mc3190G/Symbol Pdt 6100")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=HYPERLINK("https://leilaoonline.net/lote/detalhe/79016", "075")</f>
      </c>
      <c r="B85" s="4" t="s">
        <f>=HYPERLINK("https://leilaoonline.net/lote/detalhe/79016", " 2 Coletores De Dados Motorola")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=HYPERLINK("https://leilaoonline.net/lote/detalhe/79018", "076")</f>
      </c>
      <c r="B86" s="4" t="s">
        <f>=HYPERLINK("https://leilaoonline.net/lote/detalhe/79018", " 4 Coletores De Dados Symbol Pdt 3100")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=HYPERLINK("https://leilaoonline.net/lote/detalhe/79019", "077")</f>
      </c>
      <c r="B87" s="4" t="s">
        <f>=HYPERLINK("https://leilaoonline.net/lote/detalhe/79019", " 5 Palm Size Printer Pp50 Datecs(Sem Palm)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=HYPERLINK("https://leilaoonline.net/lote/detalhe/79027", "078")</f>
      </c>
      <c r="B88" s="4" t="s">
        <f>=HYPERLINK("https://leilaoonline.net/lote/detalhe/79027", " Máquina De Lavar Lg Turbodrum Smart Inverter 13Kg 127V")</f>
      </c>
      <c r="C88" s="4" t="inlineStr">
        <is>
          <t>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=HYPERLINK("https://leilaoonline.net/lote/detalhe/79026", "079")</f>
      </c>
      <c r="B89" s="4" t="s">
        <f>=HYPERLINK("https://leilaoonline.net/lote/detalhe/79026", " Máquina Lava E Seca Electrolux127V 9Kg Ecoturbo Modelo Lse09")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=HYPERLINK("https://leilaoonline.net/lote/detalhe/79028", "080")</f>
      </c>
      <c r="B90" s="4" t="s">
        <f>=HYPERLINK("https://leilaoonline.net/lote/detalhe/79028", " Máquina Lavar Consul 8Kg 127V Mod. Cwco8Abana30")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=HYPERLINK("https://leilaoonline.net/lote/detalhe/79030", "081")</f>
      </c>
      <c r="B91" s="4" t="s">
        <f>=HYPERLINK("https://leilaoonline.net/lote/detalhe/79030", " Aprox. 98 Películas De Vidro Temperada Ultra Proteção Marca Husky Galaxy J7 - Sem Flanela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=HYPERLINK("https://leilaoonline.net/lote/detalhe/79029", "082")</f>
      </c>
      <c r="B92" s="4" t="s">
        <f>=HYPERLINK("https://leilaoonline.net/lote/detalhe/79029", " Aprox. 125 Películas De Vidro Temperada Ultra Proteção Marca Husky Galaxy J5 - Sem Flanela")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=HYPERLINK("https://leilaoonline.net/lote/detalhe/79031", "083")</f>
      </c>
      <c r="B93" s="4" t="s">
        <f>=HYPERLINK("https://leilaoonline.net/lote/detalhe/79031", " Aprox. 250 Películas Gel/Vidro Motorola, Samsung, Asus")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=HYPERLINK("https://leilaoonline.net/lote/detalhe/79032", "084")</f>
      </c>
      <c r="B94" s="4" t="s">
        <f>=HYPERLINK("https://leilaoonline.net/lote/detalhe/79032", " Rádio Motorola Em400 Com Microfone ")</f>
      </c>
      <c r="C94" s="4" t="inlineStr">
        <is>
          <t>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=HYPERLINK("https://leilaoonline.net/lote/detalhe/79033", "085")</f>
      </c>
      <c r="B95" s="4" t="s">
        <f>=HYPERLINK("https://leilaoonline.net/lote/detalhe/79033", " Aprox. 30 Walk Talks Intelbras - Motorola E Outros")</f>
      </c>
      <c r="C95" s="4" t="inlineStr">
        <is>
          <t>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=HYPERLINK("https://leilaoonline.net/lote/detalhe/79034", "086")</f>
      </c>
      <c r="B96" s="4" t="s">
        <f>=HYPERLINK("https://leilaoonline.net/lote/detalhe/79034", " Aprox. 10 Walk Talk Motorola")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=HYPERLINK("https://leilaoonline.net/lote/detalhe/79037", "087")</f>
      </c>
      <c r="B97" s="4" t="s">
        <f>=HYPERLINK("https://leilaoonline.net/lote/detalhe/79037", " Aprox. 10 Walk Talk Motorola")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=HYPERLINK("https://leilaoonline.net/lote/detalhe/79035", "088")</f>
      </c>
      <c r="B98" s="4" t="s">
        <f>=HYPERLINK("https://leilaoonline.net/lote/detalhe/79035", " Aprox. 14 Chaves Bóia Reguladora De Nível Superior Inferior")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=HYPERLINK("https://leilaoonline.net/lote/detalhe/79036", "089")</f>
      </c>
      <c r="B99" s="4" t="s">
        <f>=HYPERLINK("https://leilaoonline.net/lote/detalhe/79036", " Aprox. 36 Cartuchos - Sendo 7 Cartuchos Brother Lc60Bk, 8 Cartuchos Brother Lc60C, 7 Cartuchos Brother Lc60Y, 9 Cartuchos Brother Lc60M, 1 Cartucho Lc61M, 2 Cartuchos Brother Lc61C, 1 Cartucho Brother Lc61Y E 1 Cartucho Brother Lc61Bk")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=HYPERLINK("https://leilaoonline.net/lote/detalhe/79038", "090")</f>
      </c>
      <c r="B100" s="4" t="s">
        <f>=HYPERLINK("https://leilaoonline.net/lote/detalhe/79038", " 7 Lâmpadas Ge Watt Miser-Flood Par 38 120W E 240/250V")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=HYPERLINK("https://leilaoonline.net/lote/detalhe/79039", "091")</f>
      </c>
      <c r="B101" s="4" t="s">
        <f>=HYPERLINK("https://leilaoonline.net/lote/detalhe/79039", " Smartphone Pocket Pc Poz Cp-X315Br - Cdma Ix Evdo Cyberbank")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=HYPERLINK("https://leilaoonline.net/lote/detalhe/79046", "092")</f>
      </c>
      <c r="B102" s="4" t="s">
        <f>=HYPERLINK("https://leilaoonline.net/lote/detalhe/79046", " Tablet De Videoconferência Cisco Cius 7K 9")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=HYPERLINK("https://leilaoonline.net/lote/detalhe/79047", "093")</f>
      </c>
      <c r="B103" s="4" t="s">
        <f>=HYPERLINK("https://leilaoonline.net/lote/detalhe/79047", " Tablet De Videoconferência Cisco Cius 7K 9")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=HYPERLINK("https://leilaoonline.net/lote/detalhe/79071", "094")</f>
      </c>
      <c r="B104" s="4" t="s">
        <f>=HYPERLINK("https://leilaoonline.net/lote/detalhe/79071", " Tablet De Videoconferência Cisco Cius 7K 9")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=HYPERLINK("https://leilaoonline.net/lote/detalhe/79070", "095")</f>
      </c>
      <c r="B105" s="4" t="s">
        <f>=HYPERLINK("https://leilaoonline.net/lote/detalhe/79070", " Tablet De Videoconferência Cisco Cius 7K 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=HYPERLINK("https://leilaoonline.net/lote/detalhe/79076", "096")</f>
      </c>
      <c r="B106" s="4" t="s">
        <f>=HYPERLINK("https://leilaoonline.net/lote/detalhe/79076", " Tablet De Videoconferência Cisco Cius 7K 9")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125,00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=HYPERLINK("https://leilaoonline.net/lote/detalhe/79073", "097")</f>
      </c>
      <c r="B107" s="4" t="s">
        <f>=HYPERLINK("https://leilaoonline.net/lote/detalhe/79073", " Soprador Pet H2 Out Atacama Petshop Azul 100V")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=HYPERLINK("https://leilaoonline.net/lote/detalhe/79054", "098")</f>
      </c>
      <c r="B108" s="4" t="s">
        <f>=HYPERLINK("https://leilaoonline.net/lote/detalhe/79054", " 3 Telefone Cisco Modelo 7911")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=HYPERLINK("https://leilaoonline.net/lote/detalhe/79043", "099")</f>
      </c>
      <c r="B109" s="4" t="s">
        <f>=HYPERLINK("https://leilaoonline.net/lote/detalhe/79043", " Telefone Cisco Modelo 7961")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=HYPERLINK("https://leilaoonline.net/lote/detalhe/79045", "100")</f>
      </c>
      <c r="B110" s="4" t="s">
        <f>=HYPERLINK("https://leilaoonline.net/lote/detalhe/79045", " 4 Telefones Ericsson Mod. Idp 7024D")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=HYPERLINK("https://leilaoonline.net/lote/detalhe/79063", "101")</f>
      </c>
      <c r="B111" s="4" t="s">
        <f>=HYPERLINK("https://leilaoonline.net/lote/detalhe/79063", " Telefone Ibratele Mod. Capta Phone Top")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=HYPERLINK("https://leilaoonline.net/lote/detalhe/79056", "102")</f>
      </c>
      <c r="B112" s="4" t="s">
        <f>=HYPERLINK("https://leilaoonline.net/lote/detalhe/79056", " 5 Telefones Intelbras Mod. Tc 50 Premiun")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=HYPERLINK("https://leilaoonline.net/lote/detalhe/79062", "103")</f>
      </c>
      <c r="B113" s="4" t="s">
        <f>=HYPERLINK("https://leilaoonline.net/lote/detalhe/79062", " 5 Telefones Intelbras Mod. Tc 50 Premiun")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=HYPERLINK("https://leilaoonline.net/lote/detalhe/79077", "104")</f>
      </c>
      <c r="B114" s="4" t="s">
        <f>=HYPERLINK("https://leilaoonline.net/lote/detalhe/79077", " 5 Telefones Intelbras Mod. Tc 50 Premiun")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=HYPERLINK("https://leilaoonline.net/lote/detalhe/79067", "105")</f>
      </c>
      <c r="B115" s="4" t="s">
        <f>=HYPERLINK("https://leilaoonline.net/lote/detalhe/79067", " 5 Telefones Intelbras Mod. Tc 50 Premiun")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=HYPERLINK("https://leilaoonline.net/lote/detalhe/79058", "106")</f>
      </c>
      <c r="B116" s="4" t="s">
        <f>=HYPERLINK("https://leilaoonline.net/lote/detalhe/79058", " Telefone Cisco  7961 Com Módulo 7914")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=HYPERLINK("https://leilaoonline.net/lote/detalhe/79065", "107")</f>
      </c>
      <c r="B117" s="4" t="s">
        <f>=HYPERLINK("https://leilaoonline.net/lote/detalhe/79065", " Áudio Conferência Avaya Polycom 4690 Ip Não Acompanha Fonte")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=HYPERLINK("https://leilaoonline.net/lote/detalhe/79044", "108")</f>
      </c>
      <c r="B118" s="4" t="s">
        <f>=HYPERLINK("https://leilaoonline.net/lote/detalhe/79044", " Áudio Conferência Avaya Polycom 4690 Ip Não Acompanha Fonte")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=HYPERLINK("https://leilaoonline.net/lote/detalhe/79041", "109")</f>
      </c>
      <c r="B119" s="4" t="s">
        <f>=HYPERLINK("https://leilaoonline.net/lote/detalhe/79041", " Telefone Polycom De Conferência Não Acompanha Fonte")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=HYPERLINK("https://leilaoonline.net/lote/detalhe/79075", "110")</f>
      </c>
      <c r="B120" s="4" t="s">
        <f>=HYPERLINK("https://leilaoonline.net/lote/detalhe/79075", " Telefone Polycom De Conferência Não Acompanha Fonte")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=HYPERLINK("https://leilaoonline.net/lote/detalhe/79068", "111")</f>
      </c>
      <c r="B121" s="4" t="s">
        <f>=HYPERLINK("https://leilaoonline.net/lote/detalhe/79068", " Telefone Polycom De Conferência Não Acompanha Fonte")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=HYPERLINK("https://leilaoonline.net/lote/detalhe/79050", "112")</f>
      </c>
      <c r="B122" s="4" t="s">
        <f>=HYPERLINK("https://leilaoonline.net/lote/detalhe/79050", " Cpu Pdv Touch Screen Protech Systems Pa-6970-Pp, Processador I3 2120, 4Gb. Hd 500Gb, Tela 15" Touch Screen Windows 10 Pró Versão Avaliação, 3 Portas Seriais, 4 Usb´S, Saída De Áudio, Saída Vga, Porta Rede Lan")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=HYPERLINK("https://leilaoonline.net/lote/detalhe/79072", "113")</f>
      </c>
      <c r="B123" s="4" t="s">
        <f>=HYPERLINK("https://leilaoonline.net/lote/detalhe/79072", " Aquecedor E Desumidificador Mondial - 127V")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=HYPERLINK("https://leilaoonline.net/lote/detalhe/79059", "114")</f>
      </c>
      <c r="B124" s="4" t="s">
        <f>=HYPERLINK("https://leilaoonline.net/lote/detalhe/79059", " Aprox.. 30 Cabos De Rede Patch Cord U/Utp Azul")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=HYPERLINK("https://leilaoonline.net/lote/detalhe/79049", "116")</f>
      </c>
      <c r="B125" s="4" t="s">
        <f>=HYPERLINK("https://leilaoonline.net/lote/detalhe/79049", " Máquina De Estampar Min Mmf72")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=HYPERLINK("https://leilaoonline.net/lote/detalhe/79066", "117")</f>
      </c>
      <c r="B126" s="4" t="s">
        <f>=HYPERLINK("https://leilaoonline.net/lote/detalhe/79066", " 2 Balanças Urano Us 20/2 Pop-S, Uma Não Possui A Tampa")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70,00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=HYPERLINK("https://leilaoonline.net/lote/detalhe/79048", "118")</f>
      </c>
      <c r="B127" s="4" t="s">
        <f>=HYPERLINK("https://leilaoonline.net/lote/detalhe/79048", " Aprox. 630 Cabos Sata Ata 28 awg E209329 30v 80°C")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=HYPERLINK("https://leilaoonline.net/lote/detalhe/79064", "119")</f>
      </c>
      <c r="B128" s="4" t="s">
        <f>=HYPERLINK("https://leilaoonline.net/lote/detalhe/79064", " Esteira Athletic Advanced 3")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=HYPERLINK("https://leilaoonline.net/lote/detalhe/79042", "120")</f>
      </c>
      <c r="B129" s="4" t="s">
        <f>=HYPERLINK("https://leilaoonline.net/lote/detalhe/79042", " Bicicleta Ergométrica Caloi Fitness Cl502 Magnetic")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165,00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=HYPERLINK("https://leilaoonline.net/lote/detalhe/79055", "121")</f>
      </c>
      <c r="B130" s="4" t="s">
        <f>=HYPERLINK("https://leilaoonline.net/lote/detalhe/79055", " Remoergômetro Acqua Gym Up Fitness modelo Nepar suporta até 150kg ( faltando peça de apoio)")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=HYPERLINK("https://leilaoonline.net/lote/detalhe/79057", "122")</f>
      </c>
      <c r="B131" s="4" t="s">
        <f>=HYPERLINK("https://leilaoonline.net/lote/detalhe/79057", " All in One Dell Inspiron one 2330 23" polegadas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680,00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=HYPERLINK("https://leilaoonline.net/lote/detalhe/79051", "123")</f>
      </c>
      <c r="B132" s="4" t="s">
        <f>=HYPERLINK("https://leilaoonline.net/lote/detalhe/79051", " Geladeira Consul modelo CRM38BBNA  220V  ligando")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=HYPERLINK("https://leilaoonline.net/lote/detalhe/79060", "124")</f>
      </c>
      <c r="B133" s="4" t="s">
        <f>=HYPERLINK("https://leilaoonline.net/lote/detalhe/79060", " Lava-Louças Bosch modelo sgs55e02bs/82 127V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=HYPERLINK("https://leilaoonline.net/lote/detalhe/79052", "125")</f>
      </c>
      <c r="B134" s="4" t="s">
        <f>=HYPERLINK("https://leilaoonline.net/lote/detalhe/79052", "Switch Dell modelo E15W002N1548  - 12V,15A 48 portas")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=HYPERLINK("https://leilaoonline.net/lote/detalhe/79074", "126")</f>
      </c>
      <c r="B135" s="4" t="s">
        <f>=HYPERLINK("https://leilaoonline.net/lote/detalhe/79074", " Projetor Compac IEC  Antigo 110/220V 1.250W")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=HYPERLINK("https://leilaoonline.net/lote/detalhe/79069", "127")</f>
      </c>
      <c r="B136" s="4" t="s">
        <f>=HYPERLINK("https://leilaoonline.net/lote/detalhe/79069", " Ar-Condicionado Samsung Tipo Split Frio 18.000  220V Btus Mod. Ar18Kvstsgmxaz")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=HYPERLINK("https://leilaoonline.net/lote/detalhe/79053", "128")</f>
      </c>
      <c r="B137" s="4" t="s">
        <f>=HYPERLINK("https://leilaoonline.net/lote/detalhe/79053", " Para-choque Gol e Saveiro G5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=HYPERLINK("https://leilaoonline.net/lote/detalhe/78816", "129")</f>
      </c>
      <c r="B138" s="4" t="s">
        <f>=HYPERLINK("https://leilaoonline.net/lote/detalhe/78816", " Balança de ferro Continente Capacidade 300kg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=HYPERLINK("https://leilaoonline.net/lote/detalhe/78815", "130")</f>
      </c>
      <c r="B139" s="4" t="s">
        <f>=HYPERLINK("https://leilaoonline.net/lote/detalhe/78815", " Laço gigante para carro")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=HYPERLINK("https://leilaoonline.net/lote/detalhe/78814", "131")</f>
      </c>
      <c r="B140" s="4" t="s">
        <f>=HYPERLINK("https://leilaoonline.net/lote/detalhe/78814", " Laço gigante para carro")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=HYPERLINK("https://leilaoonline.net/lote/detalhe/78819", "132")</f>
      </c>
      <c r="B141" s="4" t="s">
        <f>=HYPERLINK("https://leilaoonline.net/lote/detalhe/78819", " Caixa De Som Profissional Selenium 2 Alto Falantes, 2 Tweters E 2 Cornetas")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=HYPERLINK("https://leilaoonline.net/lote/detalhe/78835", "133")</f>
      </c>
      <c r="B142" s="4" t="s">
        <f>=HYPERLINK("https://leilaoonline.net/lote/detalhe/78835", " Caixa De Som Profissional Selenium 2 Alto Falantes, 2 Tweters E 2 Cornetas")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=HYPERLINK("https://leilaoonline.net/lote/detalhe/78831", "134")</f>
      </c>
      <c r="B143" s="4" t="s">
        <f>=HYPERLINK("https://leilaoonline.net/lote/detalhe/78831", " Piano Arbon (Precisa de restauração conforme fotos originais)")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=HYPERLINK("https://leilaoonline.net/lote/detalhe/78947", "135")</f>
      </c>
      <c r="B144" s="4" t="s">
        <f>=HYPERLINK("https://leilaoonline.net/lote/detalhe/78947", " Magueira de Iluminação Aprox. 80 metros")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=HYPERLINK("https://leilaoonline.net/lote/detalhe/78829", "136")</f>
      </c>
      <c r="B145" s="4" t="s">
        <f>=HYPERLINK("https://leilaoonline.net/lote/detalhe/78829", " Balção expositor de vidro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=HYPERLINK("https://leilaoonline.net/lote/detalhe/78834", "137")</f>
      </c>
      <c r="B146" s="4" t="s">
        <f>=HYPERLINK("https://leilaoonline.net/lote/detalhe/78834", " Balção expositor de vidro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=HYPERLINK("https://leilaoonline.net/lote/detalhe/78823", "138")</f>
      </c>
      <c r="B147" s="4" t="s">
        <f>=HYPERLINK("https://leilaoonline.net/lote/detalhe/78823", " Passadeira à Vapor Arno Compact Valet IS6200B3 127V 1500W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=HYPERLINK("https://leilaoonline.net/lote/detalhe/78822", "139")</f>
      </c>
      <c r="B148" s="4" t="s">
        <f>=HYPERLINK("https://leilaoonline.net/lote/detalhe/78822", " Rádio Cobra 19 DX II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=HYPERLINK("https://leilaoonline.net/lote/detalhe/78818", "140")</f>
      </c>
      <c r="B149" s="4" t="s">
        <f>=HYPERLINK("https://leilaoonline.net/lote/detalhe/78818", " 3 Microfones Com Pedestal Direcional Yoga Ht 320A")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=HYPERLINK("https://leilaoonline.net/lote/detalhe/78951", "141")</f>
      </c>
      <c r="B150" s="4" t="s">
        <f>=HYPERLINK("https://leilaoonline.net/lote/detalhe/78951", " Impressora Dell 1350Cnw Color")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=HYPERLINK("https://leilaoonline.net/lote/detalhe/78952", "142")</f>
      </c>
      <c r="B151" s="4" t="s">
        <f>=HYPERLINK("https://leilaoonline.net/lote/detalhe/78952", " Aspirador De Pó Kãrcher Ds5600 127V 1300W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=HYPERLINK("https://leilaoonline.net/lote/detalhe/78953", "143")</f>
      </c>
      <c r="B152" s="4" t="s">
        <f>=HYPERLINK("https://leilaoonline.net/lote/detalhe/78953", " Aparelho dental NSK Surgic XT 110V")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=HYPERLINK("https://leilaoonline.net/lote/detalhe/78954", "144")</f>
      </c>
      <c r="B153" s="4" t="s">
        <f>=HYPERLINK("https://leilaoonline.net/lote/detalhe/78954", "Aparelho dental W &amp; H Implantmed  SI-923 / SI 915 110v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=HYPERLINK("https://leilaoonline.net/lote/detalhe/78956", "145")</f>
      </c>
      <c r="B154" s="4" t="s">
        <f>=HYPERLINK("https://leilaoonline.net/lote/detalhe/78956", " Cafeteira popular Monarcha 03 litros, 110V, 900w modelo STP ( Sem tampa)")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130,00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=HYPERLINK("https://leilaoonline.net/lote/detalhe/78957", "146")</f>
      </c>
      <c r="B155" s="4" t="s">
        <f>=HYPERLINK("https://leilaoonline.net/lote/detalhe/78957", "  Lixeira Fast Food Inox, Capacidade: Saco 100Lts, Comprimento 57cm x Largura 55cm x Altura 1,15m, OBS: NÃO ACOMPANHA A LIXEIRA INTERNA DE PLASTICO PARA COLOCAÇÃO DO SACO DE LIXO.")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=HYPERLINK("https://leilaoonline.net/lote/detalhe/78955", "147")</f>
      </c>
      <c r="B156" s="4" t="s">
        <f>=HYPERLINK("https://leilaoonline.net/lote/detalhe/78955", " Lixeira Fast Food Inox, Capacidade: Saco 100Lts,Comprimento 57cm x Largura 55cm x Altura 1,15m, OBS: NÃO ACOMPANHA A LIXEIRA INTERNA DE PLASTICO PARA  COLOCAÇÃO DO SACO DE LIXO.")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=HYPERLINK("https://leilaoonline.net/lote/detalhe/78958", "148")</f>
      </c>
      <c r="B157" s="4" t="s">
        <f>=HYPERLINK("https://leilaoonline.net/lote/detalhe/78958", " Lixeira Fast Food Inox, Capacidade: Saco 100Lts,Comprimento 57cm x Largura 55cm x Altura 1,15m, OBS: NÃO ACOMPANHA A LIXEIRA INTERNA DE PLASTICO PARA  COLOCAÇÃO DO SACO DE LIXO, SEM PORTA.")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=HYPERLINK("https://leilaoonline.net/lote/detalhe/78961", "149")</f>
      </c>
      <c r="B158" s="4" t="s">
        <f>=HYPERLINK("https://leilaoonline.net/lote/detalhe/78961", " Centrífuga De Frutas Arno Anos 80 220v Cfa 300w")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=HYPERLINK("https://leilaoonline.net/lote/detalhe/78960", "150")</f>
      </c>
      <c r="B159" s="4" t="s">
        <f>=HYPERLINK("https://leilaoonline.net/lote/detalhe/78960", " Batedeira Walita Vintage Modelo Ri 3109/10 220v")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=HYPERLINK("https://leilaoonline.net/lote/detalhe/78817", "151")</f>
      </c>
      <c r="B160" s="4" t="s">
        <f>=HYPERLINK("https://leilaoonline.net/lote/detalhe/78817", "  Telefone Khomp Ips 200")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=HYPERLINK("https://leilaoonline.net/lote/detalhe/78830", "152")</f>
      </c>
      <c r="B161" s="4" t="s">
        <f>=HYPERLINK("https://leilaoonline.net/lote/detalhe/78830", " Máquina Fit Laser Corte A Fio Quente Acabamentos 110v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=HYPERLINK("https://leilaoonline.net/lote/detalhe/78832", "153")</f>
      </c>
      <c r="B162" s="4" t="s">
        <f>=HYPERLINK("https://leilaoonline.net/lote/detalhe/78832", "  Teclados Apple Mod. M7803 Vintage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=HYPERLINK("https://leilaoonline.net/lote/detalhe/78826", "154")</f>
      </c>
      <c r="B163" s="4" t="s">
        <f>=HYPERLINK("https://leilaoonline.net/lote/detalhe/78826", "  Teclados Apple Mod. M7803 Vintage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=HYPERLINK("https://leilaoonline.net/lote/detalhe/78962", "155")</f>
      </c>
      <c r="B164" s="4" t="s">
        <f>=HYPERLINK("https://leilaoonline.net/lote/detalhe/78962", "  Teclados Apple Mod. M7803 Vintage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=HYPERLINK("https://leilaoonline.net/lote/detalhe/78975", "156")</f>
      </c>
      <c r="B165" s="4" t="s">
        <f>=HYPERLINK("https://leilaoonline.net/lote/detalhe/78975", "  Teclados Apple Mod. M7803 Vintage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=HYPERLINK("https://leilaoonline.net/lote/detalhe/78978", "157")</f>
      </c>
      <c r="B166" s="4" t="s">
        <f>=HYPERLINK("https://leilaoonline.net/lote/detalhe/78978", " 02 Tablet´s Ebook Amazonkindle Modelo D00701 P/ Retirada De Peças")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=HYPERLINK("https://leilaoonline.net/lote/detalhe/78976", "158")</f>
      </c>
      <c r="B167" s="4" t="s">
        <f>=HYPERLINK("https://leilaoonline.net/lote/detalhe/78976", " LG Wireless Media Box An-wl100w - OBS : ACOMPANHA SOMENTE A MEDIA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=HYPERLINK("https://leilaoonline.net/lote/detalhe/78980", "159")</f>
      </c>
      <c r="B168" s="4" t="s">
        <f>=HYPERLINK("https://leilaoonline.net/lote/detalhe/78980", " Fragmentadora Aurora modelo AS618SB 220V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78,00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=HYPERLINK("https://leilaoonline.net/lote/detalhe/78974", "160")</f>
      </c>
      <c r="B169" s="4" t="s">
        <f>=HYPERLINK("https://leilaoonline.net/lote/detalhe/78974", "02 Rádios Motorola GM300 e EM200 sem microfone, não liga")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170,00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=HYPERLINK("https://leilaoonline.net/lote/detalhe/78824", "161")</f>
      </c>
      <c r="B170" s="4" t="s">
        <f>=HYPERLINK("https://leilaoonline.net/lote/detalhe/78824", "02 Rádios Motorola EM200/EM400, sem microfone, não liga")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=HYPERLINK("https://leilaoonline.net/lote/detalhe/78828", "162")</f>
      </c>
      <c r="B171" s="4" t="s">
        <f>=HYPERLINK("https://leilaoonline.net/lote/detalhe/78828", "02 Máquinas de escrever Olivetti ET Personal 510-II 115v  e Praxis  201 115v/220v")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=HYPERLINK("https://leilaoonline.net/lote/detalhe/78827", "163")</f>
      </c>
      <c r="B172" s="4" t="s">
        <f>=HYPERLINK("https://leilaoonline.net/lote/detalhe/78827", "02 Máquinas de escrever Olivetti PRAXIS 20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=HYPERLINK("https://leilaoonline.net/lote/detalhe/78820", "164")</f>
      </c>
      <c r="B173" s="4" t="s">
        <f>=HYPERLINK("https://leilaoonline.net/lote/detalhe/78820", "02 relógios Ponto Biométrico Impressão Digital Id Data")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=HYPERLINK("https://leilaoonline.net/lote/detalhe/78825", "165")</f>
      </c>
      <c r="B174" s="4" t="s">
        <f>=HYPERLINK("https://leilaoonline.net/lote/detalhe/78825", "06 relógios Ponto Biométrico Impressão Digital Id Data")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=HYPERLINK("https://leilaoonline.net/lote/detalhe/78821", "166")</f>
      </c>
      <c r="B175" s="4" t="s">
        <f>=HYPERLINK("https://leilaoonline.net/lote/detalhe/78821", "02 Máquinas de escrever Olivetti (uma falta 04 teclas)")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270,00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=HYPERLINK("https://leilaoonline.net/lote/detalhe/78979", "167")</f>
      </c>
      <c r="B176" s="4" t="s">
        <f>=HYPERLINK("https://leilaoonline.net/lote/detalhe/78979", "02 Máquinas de escrever Olivetti Linea88 e Olivetti Linea 98 (faltam algumas teclas)")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=HYPERLINK("https://leilaoonline.net/lote/detalhe/78977", "168")</f>
      </c>
      <c r="B177" s="4" t="s">
        <f>=HYPERLINK("https://leilaoonline.net/lote/detalhe/78977", "02 Máquinas de escrever, Olympia e Olivetti Lettera 82")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=HYPERLINK("https://leilaoonline.net/lote/detalhe/78983", "169")</f>
      </c>
      <c r="B178" s="4" t="s">
        <f>=HYPERLINK("https://leilaoonline.net/lote/detalhe/78983", "02 Bases monitor HP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=HYPERLINK("https://leilaoonline.net/lote/detalhe/78981", "170")</f>
      </c>
      <c r="B179" s="4" t="s">
        <f>=HYPERLINK("https://leilaoonline.net/lote/detalhe/78981", "02 Bases monitor, HP e DELL")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=HYPERLINK("https://leilaoonline.net/lote/detalhe/78982", "171")</f>
      </c>
      <c r="B180" s="4" t="s">
        <f>=HYPERLINK("https://leilaoonline.net/lote/detalhe/78982", "03 notebooks vintage Toshiba, 300CDS, 2060CDS, 335CDT (sem fonte)")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=HYPERLINK("https://leilaoonline.net/lote/detalhe/78986", "172")</f>
      </c>
      <c r="B181" s="4" t="s">
        <f>=HYPERLINK("https://leilaoonline.net/lote/detalhe/78986", " Notebook IBM Vintage (sem bateria e fonte)")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=HYPERLINK("https://leilaoonline.net/lote/detalhe/78992", "173")</f>
      </c>
      <c r="B182" s="4" t="s">
        <f>=HYPERLINK("https://leilaoonline.net/lote/detalhe/78992", " Máquina de cartão Evolis modelo Pebble 4 (sem fonte)")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=HYPERLINK("https://leilaoonline.net/lote/detalhe/78984", "174")</f>
      </c>
      <c r="B183" s="4" t="s">
        <f>=HYPERLINK("https://leilaoonline.net/lote/detalhe/78984", " Monitor Bematech Led 8 Sem Suporte OBS.: NÃO EXISTE O PEDESTAL PRA VENDA, O COMPRADOR TERÁ QUE ADAPTAR.")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=HYPERLINK("https://leilaoonline.net/lote/detalhe/78996", "176")</f>
      </c>
      <c r="B184" s="4" t="s">
        <f>=HYPERLINK("https://leilaoonline.net/lote/detalhe/78996", " 03 Rádios Alinco DR-130TE2  VHF com microfone 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410,00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=HYPERLINK("https://leilaoonline.net/lote/detalhe/78994", "177")</f>
      </c>
      <c r="B185" s="4" t="s">
        <f>=HYPERLINK("https://leilaoonline.net/lote/detalhe/78994", " 04 Rádios Alinco DR-130TE2  VHF com microfone ")</f>
      </c>
      <c r="C185" s="4" t="inlineStr">
        <is>
          <t>Vendido</t>
        </is>
      </c>
      <c r="D185" s="4" t="inlineStr">
        <is>
          <t>2</t>
        </is>
      </c>
      <c r="E185" s="5" t="inlineStr">
        <is>
          <t>450,00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=HYPERLINK("https://leilaoonline.net/lote/detalhe/79024", "178")</f>
      </c>
      <c r="B186" s="4" t="s">
        <f>=HYPERLINK("https://leilaoonline.net/lote/detalhe/79024", " 04 Rádios Alinco DR-130TE2  VHF sem microfone (1)")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320,00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=HYPERLINK("https://leilaoonline.net/lote/detalhe/78987", "179")</f>
      </c>
      <c r="B187" s="4" t="s">
        <f>=HYPERLINK("https://leilaoonline.net/lote/detalhe/78987", " 04 Rádios Alinco DR-130TE2  VHF sem microfone (2)")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320,00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=HYPERLINK("https://leilaoonline.net/lote/detalhe/78990", "180")</f>
      </c>
      <c r="B188" s="4" t="s">
        <f>=HYPERLINK("https://leilaoonline.net/lote/detalhe/78990", " 04 Rádios Alinco DR-130TE2  VHF sem microfone (3)")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320,00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=HYPERLINK("https://leilaoonline.net/lote/detalhe/78993", "181")</f>
      </c>
      <c r="B189" s="4" t="s">
        <f>=HYPERLINK("https://leilaoonline.net/lote/detalhe/78993", " 04 Rádios Alinco DR-130TE2  VHF sem microfone (4)")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320,00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=HYPERLINK("https://leilaoonline.net/lote/detalhe/78833", "182")</f>
      </c>
      <c r="B190" s="4" t="s">
        <f>=HYPERLINK("https://leilaoonline.net/lote/detalhe/78833", " Rádio Motorola Radius SM50 sem microfone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70,00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=HYPERLINK("https://leilaoonline.net/lote/detalhe/78836", "183")</f>
      </c>
      <c r="B191" s="4" t="s">
        <f>=HYPERLINK("https://leilaoonline.net/lote/detalhe/78836", " Rádio Vertex FTL-2011 VHF sem microfone")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=HYPERLINK("https://leilaoonline.net/lote/detalhe/78839", "184")</f>
      </c>
      <c r="B192" s="4" t="s">
        <f>=HYPERLINK("https://leilaoonline.net/lote/detalhe/78839", " Rádio Motorola Radius GM300 com microfone ")</f>
      </c>
      <c r="C192" s="4" t="inlineStr">
        <is>
          <t>Vendido</t>
        </is>
      </c>
      <c r="D192" s="4" t="inlineStr">
        <is>
          <t>2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=HYPERLINK("https://leilaoonline.net/lote/detalhe/78847", "185")</f>
      </c>
      <c r="B193" s="4" t="s">
        <f>=HYPERLINK("https://leilaoonline.net/lote/detalhe/78847", " Rádio Motorola PRO5150 sem antena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=HYPERLINK("https://leilaoonline.net/lote/detalhe/78841", "186")</f>
      </c>
      <c r="B194" s="4" t="s">
        <f>=HYPERLINK("https://leilaoonline.net/lote/detalhe/78841", " Rádio Motorola EP450S sem antena e clips")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=HYPERLINK("https://leilaoonline.net/lote/detalhe/78840", "187")</f>
      </c>
      <c r="B195" s="4" t="s">
        <f>=HYPERLINK("https://leilaoonline.net/lote/detalhe/78840", " Aprox 15 câmeras marcas giga e qsee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=HYPERLINK("https://leilaoonline.net/lote/detalhe/78850", "191")</f>
      </c>
      <c r="B196" s="4" t="s">
        <f>=HYPERLINK("https://leilaoonline.net/lote/detalhe/78850", "  Mini Repetidor Celular 1800mhz Rp1860 Aquário")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490,00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=HYPERLINK("https://leilaoonline.net/lote/detalhe/78849", "192")</f>
      </c>
      <c r="B197" s="4" t="s">
        <f>=HYPERLINK("https://leilaoonline.net/lote/detalhe/78849", " Pia Meber 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=HYPERLINK("https://leilaoonline.net/lote/detalhe/78995", "193")</f>
      </c>
      <c r="B198" s="4" t="s">
        <f>=HYPERLINK("https://leilaoonline.net/lote/detalhe/78995", " Máquina de costura vintage Singer M.R 1930")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=HYPERLINK("https://leilaoonline.net/lote/detalhe/78845", "194")</f>
      </c>
      <c r="B199" s="4" t="s">
        <f>=HYPERLINK("https://leilaoonline.net/lote/detalhe/78845", " Vitrola Toca Discos Antiga Philips Stereo 561 127v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=HYPERLINK("https://leilaoonline.net/lote/detalhe/78853", "195")</f>
      </c>
      <c r="B200" s="4" t="s">
        <f>=HYPERLINK("https://leilaoonline.net/lote/detalhe/78853", " Televisão Antiga Toshiba 127/220v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=HYPERLINK("https://leilaoonline.net/lote/detalhe/78851", "196")</f>
      </c>
      <c r="B201" s="4" t="s">
        <f>=HYPERLINK("https://leilaoonline.net/lote/detalhe/78851", "04 ferros de passar roupa marcas Mondial, Philco e Master home 127v e127/220v")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=HYPERLINK("https://leilaoonline.net/lote/detalhe/78852", "197")</f>
      </c>
      <c r="B202" s="4" t="s">
        <f>=HYPERLINK("https://leilaoonline.net/lote/detalhe/78852", "04 Secadores de cabelo marcas, Gama, Taiff e Philco 127v")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=HYPERLINK("https://leilaoonline.net/lote/detalhe/78999", "198")</f>
      </c>
      <c r="B203" s="4" t="s">
        <f>=HYPERLINK("https://leilaoonline.net/lote/detalhe/78999", "04 Secadores de cabelo  marcas Loreal, Black Decker, Britânia e Cadence 127v e 220v")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=HYPERLINK("https://leilaoonline.net/lote/detalhe/78998", "199")</f>
      </c>
      <c r="B204" s="4" t="s">
        <f>=HYPERLINK("https://leilaoonline.net/lote/detalhe/78998", "03 Chapinhas marcas Mondial, Philips e  Conair 127v/220v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=HYPERLINK("https://leilaoonline.net/lote/detalhe/79000", "200")</f>
      </c>
      <c r="B205" s="4" t="s">
        <f>=HYPERLINK("https://leilaoonline.net/lote/detalhe/79000", "Aparelho de som Sony modelo LBT-XB44 127V/220V 250W")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160,00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=HYPERLINK("https://leilaoonline.net/lote/detalhe/78843", "201")</f>
      </c>
      <c r="B206" s="4" t="s">
        <f>=HYPERLINK("https://leilaoonline.net/lote/detalhe/78843", "Gravador de rolo vintage Philips 4407 Stereo 127v/220v")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=HYPERLINK("https://leilaoonline.net/lote/detalhe/78854", "202")</f>
      </c>
      <c r="B207" s="4" t="s">
        <f>=HYPERLINK("https://leilaoonline.net/lote/detalhe/78854", " Tape Deck Evadin TD 7218 110/220v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=HYPERLINK("https://leilaoonline.net/lote/detalhe/78859", "203")</f>
      </c>
      <c r="B208" s="4" t="s">
        <f>=HYPERLINK("https://leilaoonline.net/lote/detalhe/78859", "02 Microfones system de mesa")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45,00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=HYPERLINK("https://leilaoonline.net/lote/detalhe/78857", "204")</f>
      </c>
      <c r="B209" s="4" t="s">
        <f>=HYPERLINK("https://leilaoonline.net/lote/detalhe/78857", " Aprox. 22 fones de ouvido diversas marcas e modelos")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=HYPERLINK("https://leilaoonline.net/lote/detalhe/78860", "205")</f>
      </c>
      <c r="B210" s="4" t="s">
        <f>=HYPERLINK("https://leilaoonline.net/lote/detalhe/78860", " Impressora de cheque Pertochek modelo 3A0B0W-00 502S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=HYPERLINK("https://leilaoonline.net/lote/detalhe/78855", "206")</f>
      </c>
      <c r="B211" s="4" t="s">
        <f>=HYPERLINK("https://leilaoonline.net/lote/detalhe/78855", "03 calculadoras de mesas modelos Elgin MR 6124, Casio HR-150TM e Sharp EL-1750P ( 2 a pilhas e 1 127/220v), ligando")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=HYPERLINK("https://leilaoonline.net/lote/detalhe/78861", "207")</f>
      </c>
      <c r="B212" s="4" t="s">
        <f>=HYPERLINK("https://leilaoonline.net/lote/detalhe/78861", "04 calculadoras de mesas modelos Elgin MR 6124 e uma sharp ( 1 pilha e 03 127/220v)")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=HYPERLINK("https://leilaoonline.net/lote/detalhe/79006", "208")</f>
      </c>
      <c r="B213" s="4" t="s">
        <f>=HYPERLINK("https://leilaoonline.net/lote/detalhe/79006", " Aprox. 35 câmeras Mini Dome diversas marcas e modelos 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425,00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=HYPERLINK("https://leilaoonline.net/lote/detalhe/78856", "209")</f>
      </c>
      <c r="B214" s="4" t="s">
        <f>=HYPERLINK("https://leilaoonline.net/lote/detalhe/78856", "10 impressoras ficais modelos  Daruma FS700, Bematech MP-400, Daruma FS-600")</f>
      </c>
      <c r="C214" s="4" t="inlineStr">
        <is>
          <t>Vendido</t>
        </is>
      </c>
      <c r="D214" s="4" t="inlineStr">
        <is>
          <t>2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=HYPERLINK("https://leilaoonline.net/lote/detalhe/78848", "210")</f>
      </c>
      <c r="B215" s="4" t="s">
        <f>=HYPERLINK("https://leilaoonline.net/lote/detalhe/78848", " Aprox. 25 câmeras de segurança diversas marcas e modelos 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400,00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=HYPERLINK("https://leilaoonline.net/lote/detalhe/78846", "211")</f>
      </c>
      <c r="B216" s="4" t="s">
        <f>=HYPERLINK("https://leilaoonline.net/lote/detalhe/78846", " Aprox. 10 teclados Dell diversas marcas e modelos")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=HYPERLINK("https://leilaoonline.net/lote/detalhe/78862", "213")</f>
      </c>
      <c r="B217" s="4" t="s">
        <f>=HYPERLINK("https://leilaoonline.net/lote/detalhe/78862", " Aprox. 23 Câmeras de segurança Tecvoz IP")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=HYPERLINK("https://leilaoonline.net/lote/detalhe/78867", "214")</f>
      </c>
      <c r="B218" s="4" t="s">
        <f>=HYPERLINK("https://leilaoonline.net/lote/detalhe/78867", " Toca Discos AKAI AP-A2C 110/120/220/240V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180,00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=HYPERLINK("https://leilaoonline.net/lote/detalhe/78868", "215")</f>
      </c>
      <c r="B219" s="4" t="s">
        <f>=HYPERLINK("https://leilaoonline.net/lote/detalhe/78868", " Toca Discos Philips F1430 110/220V")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=HYPERLINK("https://leilaoonline.net/lote/detalhe/78869", "216")</f>
      </c>
      <c r="B220" s="4" t="s">
        <f>=HYPERLINK("https://leilaoonline.net/lote/detalhe/78869", " Toca Discos Technics modelo  SL-Q03 (N) 110/220V  6W")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420,00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=HYPERLINK("https://leilaoonline.net/lote/detalhe/78870", "217")</f>
      </c>
      <c r="B221" s="4" t="s">
        <f>=HYPERLINK("https://leilaoonline.net/lote/detalhe/78870", "Compact Disc player  Sony CDP-C502M 110/120/220/204V 10W")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=HYPERLINK("https://leilaoonline.net/lote/detalhe/78880", "218")</f>
      </c>
      <c r="B222" s="4" t="s">
        <f>=HYPERLINK("https://leilaoonline.net/lote/detalhe/78880", " Toca Discos Polyvox  TD 6000 117/220V 20W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240,00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=HYPERLINK("https://leilaoonline.net/lote/detalhe/78871", "219")</f>
      </c>
      <c r="B223" s="4" t="s">
        <f>=HYPERLINK("https://leilaoonline.net/lote/detalhe/78871", "Compact Disc player JVC  XL-V262BK 127/220V 11W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=HYPERLINK("https://leilaoonline.net/lote/detalhe/78882", "220")</f>
      </c>
      <c r="B224" s="4" t="s">
        <f>=HYPERLINK("https://leilaoonline.net/lote/detalhe/78882", "Compact Disc Sony CDP-C322M 110/120/220/240V 12W")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180,00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=HYPERLINK("https://leilaoonline.net/lote/detalhe/78881", "221")</f>
      </c>
      <c r="B225" s="4" t="s">
        <f>=HYPERLINK("https://leilaoonline.net/lote/detalhe/78881", " Video Cassete Aiwa BR8000BH  100/240V 21W")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=HYPERLINK("https://leilaoonline.net/lote/detalhe/78874", "222")</f>
      </c>
      <c r="B226" s="4" t="s">
        <f>=HYPERLINK("https://leilaoonline.net/lote/detalhe/78874", " Video Cassete Aiwa BR3000BH 110/240V 23W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140,00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=HYPERLINK("https://leilaoonline.net/lote/detalhe/78873", "223")</f>
      </c>
      <c r="B227" s="4" t="s">
        <f>=HYPERLINK("https://leilaoonline.net/lote/detalhe/78873", "DVD Panasonic modelo CV50U 127V 16W")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=HYPERLINK("https://leilaoonline.net/lote/detalhe/79003", "224")</f>
      </c>
      <c r="B228" s="4" t="s">
        <f>=HYPERLINK("https://leilaoonline.net/lote/detalhe/79003", " Toca Discos Gradiente D-35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=HYPERLINK("https://leilaoonline.net/lote/detalhe/79008", "225")</f>
      </c>
      <c r="B229" s="4" t="s">
        <f>=HYPERLINK("https://leilaoonline.net/lote/detalhe/79008", " CD Player Pioneer PD-F507 120V 11W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=HYPERLINK("https://leilaoonline.net/lote/detalhe/79009", "226")</f>
      </c>
      <c r="B230" s="4" t="s">
        <f>=HYPERLINK("https://leilaoonline.net/lote/detalhe/79009", " Direct Box Behringer DI 400 Ultra Di Pro  4 Canais 110V 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=HYPERLINK("https://leilaoonline.net/lote/detalhe/79005", "227")</f>
      </c>
      <c r="B231" s="4" t="s">
        <f>=HYPERLINK("https://leilaoonline.net/lote/detalhe/79005", " Amplificador AIKO System PA-3000 127/220V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290,00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=HYPERLINK("https://leilaoonline.net/lote/detalhe/79007", "228")</f>
      </c>
      <c r="B232" s="4" t="s">
        <f>=HYPERLINK("https://leilaoonline.net/lote/detalhe/79007", " Aiwa stereo cassete deck L30 120V 10W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280,00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=HYPERLINK("https://leilaoonline.net/lote/detalhe/79014", "229")</f>
      </c>
      <c r="B233" s="4" t="s">
        <f>=HYPERLINK("https://leilaoonline.net/lote/detalhe/79014", " TUNER STEREO FM AIKO DT 3000")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=HYPERLINK("https://leilaoonline.net/lote/detalhe/78875", "230")</f>
      </c>
      <c r="B234" s="4" t="s">
        <f>=HYPERLINK("https://leilaoonline.net/lote/detalhe/78875", " Tape Deck Aiko TD - 3000 117/220V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=HYPERLINK("https://leilaoonline.net/lote/detalhe/78877", "231")</f>
      </c>
      <c r="B235" s="4" t="s">
        <f>=HYPERLINK("https://leilaoonline.net/lote/detalhe/78877", " Tape Deck Aiko TD - 3000 117/220V")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=HYPERLINK("https://leilaoonline.net/lote/detalhe/79017", "232")</f>
      </c>
      <c r="B236" s="4" t="s">
        <f>=HYPERLINK("https://leilaoonline.net/lote/detalhe/79017", " Tuner Aiko DT-3000")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=HYPERLINK("https://leilaoonline.net/lote/detalhe/78878", "233")</f>
      </c>
      <c r="B237" s="4" t="s">
        <f>=HYPERLINK("https://leilaoonline.net/lote/detalhe/78878", " Receptor Uniden UST-9000 120V 120W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120,00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=HYPERLINK("https://leilaoonline.net/lote/detalhe/78872", "234")</f>
      </c>
      <c r="B238" s="4" t="s">
        <f>=HYPERLINK("https://leilaoonline.net/lote/detalhe/78872", " Tape Deck cassete Gradiente CD-3500 110/220V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=HYPERLINK("https://leilaoonline.net/lote/detalhe/79015", "235")</f>
      </c>
      <c r="B239" s="4" t="s">
        <f>=HYPERLINK("https://leilaoonline.net/lote/detalhe/79015", " Amplificador Cygnus SL 5000  220/110V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120,00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=HYPERLINK("https://leilaoonline.net/lote/detalhe/78876", "236")</f>
      </c>
      <c r="B240" s="4" t="s">
        <f>=HYPERLINK("https://leilaoonline.net/lote/detalhe/78876", " Onkyo Stereo Cassete modelo TA-RW344 29W")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120,00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=HYPERLINK("https://leilaoonline.net/lote/detalhe/78883", "237")</f>
      </c>
      <c r="B241" s="4" t="s">
        <f>=HYPERLINK("https://leilaoonline.net/lote/detalhe/78883", " Tape Deck CCE CD-751 110/220V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120,00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=HYPERLINK("https://leilaoonline.net/lote/detalhe/78879", "238")</f>
      </c>
      <c r="B242" s="4" t="s">
        <f>=HYPERLINK("https://leilaoonline.net/lote/detalhe/78879", " Aparelho DVD Philips modelo DVP3820KX/78110/240V 8W")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=HYPERLINK("https://leilaoonline.net/lote/detalhe/78884", "239")</f>
      </c>
      <c r="B243" s="4" t="s">
        <f>=HYPERLINK("https://leilaoonline.net/lote/detalhe/78884", " Disc Player Pioneer PD-M403 120V 10W")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120,00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=HYPERLINK("https://leilaoonline.net/lote/detalhe/78886", "240")</f>
      </c>
      <c r="B244" s="4" t="s">
        <f>=HYPERLINK("https://leilaoonline.net/lote/detalhe/78886", " Gravador CCE CD720")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=HYPERLINK("https://leilaoonline.net/lote/detalhe/78888", "241")</f>
      </c>
      <c r="B245" s="4" t="s">
        <f>=HYPERLINK("https://leilaoonline.net/lote/detalhe/78888", " Amplificador AIKO PA-3000 117/220V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120,00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=HYPERLINK("https://leilaoonline.net/lote/detalhe/78885", "242")</f>
      </c>
      <c r="B246" s="4" t="s">
        <f>=HYPERLINK("https://leilaoonline.net/lote/detalhe/78885", " Receiver Sony modelo STR-DE475 127/220V 175W 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=HYPERLINK("https://leilaoonline.net/lote/detalhe/78887", "243")</f>
      </c>
      <c r="B247" s="4" t="s">
        <f>=HYPERLINK("https://leilaoonline.net/lote/detalhe/78887", " Sansui Stereo Cassete Deck SC-1110  100/120/220/240V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120,00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=HYPERLINK("https://leilaoonline.net/lote/detalhe/79011", "244")</f>
      </c>
      <c r="B248" s="4" t="s">
        <f>=HYPERLINK("https://leilaoonline.net/lote/detalhe/79011", " Receiver Sony modelo STR-K870P 127/220V 190W 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=HYPERLINK("https://leilaoonline.net/lote/detalhe/78889", "245")</f>
      </c>
      <c r="B249" s="4" t="s">
        <f>=HYPERLINK("https://leilaoonline.net/lote/detalhe/78889", " Receiver Pioneer VSX-D814-K 120V 300W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=HYPERLINK("https://leilaoonline.net/lote/detalhe/78890", "246")</f>
      </c>
      <c r="B250" s="4" t="s">
        <f>=HYPERLINK("https://leilaoonline.net/lote/detalhe/78890", "Sistema compacto de som Sony modelo HCD-SH2000 120/240V 320W")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=HYPERLINK("https://leilaoonline.net/lote/detalhe/79013", "247")</f>
      </c>
      <c r="B251" s="4" t="s">
        <f>=HYPERLINK("https://leilaoonline.net/lote/detalhe/79013", " Blu-Ray Disc Sony BDP-S350 110/240V 26W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=HYPERLINK("https://leilaoonline.net/lote/detalhe/78891", "248")</f>
      </c>
      <c r="B252" s="4" t="s">
        <f>=HYPERLINK("https://leilaoonline.net/lote/detalhe/78891", " DVD Samsung modelo DVD-1080KR 110/240V 8W")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=HYPERLINK("https://leilaoonline.net/lote/detalhe/78892", "249")</f>
      </c>
      <c r="B253" s="4" t="s">
        <f>=HYPERLINK("https://leilaoonline.net/lote/detalhe/78892", " Tape Deck Cassete Technics 608 110/240v 9w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=HYPERLINK("https://leilaoonline.net/lote/detalhe/78901", "250")</f>
      </c>
      <c r="B254" s="4" t="s">
        <f>=HYPERLINK("https://leilaoonline.net/lote/detalhe/78901", " Amplificador Gradiente modelo 126 110/220v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360,00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=HYPERLINK("https://leilaoonline.net/lote/detalhe/78903", "251")</f>
      </c>
      <c r="B255" s="4" t="s">
        <f>=HYPERLINK("https://leilaoonline.net/lote/detalhe/78903", " Stereo Power Gradiente PM-80 110/220V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=HYPERLINK("https://leilaoonline.net/lote/detalhe/78902", "252")</f>
      </c>
      <c r="B256" s="4" t="s">
        <f>=HYPERLINK("https://leilaoonline.net/lote/detalhe/78902", " Cygnus AC500 Amplificador 110/220v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240,00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=HYPERLINK("https://leilaoonline.net/lote/detalhe/78904", "253")</f>
      </c>
      <c r="B257" s="4" t="s">
        <f>=HYPERLINK("https://leilaoonline.net/lote/detalhe/78904", " Receiver Stereo  Cassete Deck DS-40 110/220V 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180,00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=HYPERLINK("https://leilaoonline.net/lote/detalhe/78906", "254")</f>
      </c>
      <c r="B258" s="4" t="s">
        <f>=HYPERLINK("https://leilaoonline.net/lote/detalhe/78906", " Vídeo Cassete Sharp VC-1199B 110/127/220V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=HYPERLINK("https://leilaoonline.net/lote/detalhe/78907", "255")</f>
      </c>
      <c r="B259" s="4" t="s">
        <f>=HYPERLINK("https://leilaoonline.net/lote/detalhe/78907", " Amplificador WattSom DBS 1500 Profissional 110/220v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260,00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=HYPERLINK("https://leilaoonline.net/lote/detalhe/78905", "256")</f>
      </c>
      <c r="B260" s="4" t="s">
        <f>=HYPERLINK("https://leilaoonline.net/lote/detalhe/78905", " Amplificador Polyvox Stereo AP-3100 117/220V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240,00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=HYPERLINK("https://leilaoonline.net/lote/detalhe/78909", "257")</f>
      </c>
      <c r="B261" s="4" t="s">
        <f>=HYPERLINK("https://leilaoonline.net/lote/detalhe/78909", " Receiver Yamaha modelo RX-V595a 110/120/220/240v 310w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=HYPERLINK("https://leilaoonline.net/lote/detalhe/78912", "258")</f>
      </c>
      <c r="B262" s="4" t="s">
        <f>=HYPERLINK("https://leilaoonline.net/lote/detalhe/78912", " Amplificador Oneal Om600 240/120v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160,00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=HYPERLINK("https://leilaoonline.net/lote/detalhe/78918", "259")</f>
      </c>
      <c r="B263" s="4" t="s">
        <f>=HYPERLINK("https://leilaoonline.net/lote/detalhe/78918", " Tape Deck JVC modelo TD-W106 230/127/110V 10W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170,00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=HYPERLINK("https://leilaoonline.net/lote/detalhe/78911", "260")</f>
      </c>
      <c r="B264" s="4" t="s">
        <f>=HYPERLINK("https://leilaoonline.net/lote/detalhe/78911", " Amplificador Slim 3000 USB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280,00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=HYPERLINK("https://leilaoonline.net/lote/detalhe/78908", "261")</f>
      </c>
      <c r="B265" s="4" t="s">
        <f>=HYPERLINK("https://leilaoonline.net/lote/detalhe/78908", " Compact Player Sharp DX-200 120V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120,00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=HYPERLINK("https://leilaoonline.net/lote/detalhe/78915", "262")</f>
      </c>
      <c r="B266" s="4" t="s">
        <f>=HYPERLINK("https://leilaoonline.net/lote/detalhe/78915", " Vídeo Cassete Sharp VC-1199B 110/127/220V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=HYPERLINK("https://leilaoonline.net/lote/detalhe/78917", "263")</f>
      </c>
      <c r="B267" s="4" t="s">
        <f>=HYPERLINK("https://leilaoonline.net/lote/detalhe/78917", " Receiver CCE Modelo SR-3220 110/220V 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190,00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=HYPERLINK("https://leilaoonline.net/lote/detalhe/78913", "264")</f>
      </c>
      <c r="B268" s="4" t="s">
        <f>=HYPERLINK("https://leilaoonline.net/lote/detalhe/78913", " Receiver Pioneer SX-315 120V 200W 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180,00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=HYPERLINK("https://leilaoonline.net/lote/detalhe/79012", "265")</f>
      </c>
      <c r="B269" s="4" t="s">
        <f>=HYPERLINK("https://leilaoonline.net/lote/detalhe/79012", " Cd Player Philco PDA-6000 110/220V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120,00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=HYPERLINK("https://leilaoonline.net/lote/detalhe/78926", "266")</f>
      </c>
      <c r="B270" s="4" t="s">
        <f>=HYPERLINK("https://leilaoonline.net/lote/detalhe/78926", " Tape Deck Cassete Technics 608 110/240v 9w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=HYPERLINK("https://leilaoonline.net/lote/detalhe/78916", "267")</f>
      </c>
      <c r="B271" s="4" t="s">
        <f>=HYPERLINK("https://leilaoonline.net/lote/detalhe/78916", " Vídeo Cassete Gradiente GV-406 110/220V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=HYPERLINK("https://leilaoonline.net/lote/detalhe/78910", "268")</f>
      </c>
      <c r="B272" s="4" t="s">
        <f>=HYPERLINK("https://leilaoonline.net/lote/detalhe/78910", " Relógio Ponto Rep Control Id Mod Rep Id Class (sem fonte)")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=HYPERLINK("https://leilaoonline.net/lote/detalhe/79020", "269")</f>
      </c>
      <c r="B273" s="4" t="s">
        <f>=HYPERLINK("https://leilaoonline.net/lote/detalhe/79020", " Servidor IBM System X3500 M3 Com HDS")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=HYPERLINK("https://leilaoonline.net/lote/detalhe/79021", "270")</f>
      </c>
      <c r="B274" s="4" t="s">
        <f>=HYPERLINK("https://leilaoonline.net/lote/detalhe/79021", " Servidor IBM não possui modelo de identificação e sem HDS")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=HYPERLINK("https://leilaoonline.net/lote/detalhe/78921", "273")</f>
      </c>
      <c r="B275" s="4" t="s">
        <f>=HYPERLINK("https://leilaoonline.net/lote/detalhe/78921", " Impressora Samsung Xpress C460FW 110v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=HYPERLINK("https://leilaoonline.net/lote/detalhe/78922", "274")</f>
      </c>
      <c r="B276" s="4" t="s">
        <f>=HYPERLINK("https://leilaoonline.net/lote/detalhe/78922", " Máquina de escrever eletrônica Olivetti Praxis 20")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=HYPERLINK("https://leilaoonline.net/lote/detalhe/78927", "275")</f>
      </c>
      <c r="B277" s="4" t="s">
        <f>=HYPERLINK("https://leilaoonline.net/lote/detalhe/78927", " Suporte de parede para TV de Tubo 14 a 21 preto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=HYPERLINK("https://leilaoonline.net/lote/detalhe/78930", "276")</f>
      </c>
      <c r="B278" s="4" t="s">
        <f>=HYPERLINK("https://leilaoonline.net/lote/detalhe/78930", "Fragmentadora secreta f-1400 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95,00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=HYPERLINK("https://leilaoonline.net/lote/detalhe/78932", "277")</f>
      </c>
      <c r="B279" s="4" t="s">
        <f>=HYPERLINK("https://leilaoonline.net/lote/detalhe/78932", "Aprox. 17 calhas de 2,40 x 10 sem lâmpadas")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=HYPERLINK("https://leilaoonline.net/lote/detalhe/79025", "278")</f>
      </c>
      <c r="B280" s="4" t="s">
        <f>=HYPERLINK("https://leilaoonline.net/lote/detalhe/79025", "Aprox. 22 calhas de 1,30 x 25 sem lâmpadas")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=HYPERLINK("https://leilaoonline.net/lote/detalhe/78933", "279")</f>
      </c>
      <c r="B281" s="4" t="s">
        <f>=HYPERLINK("https://leilaoonline.net/lote/detalhe/78933", "Impressora hp 1005 funcionando")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=HYPERLINK("https://leilaoonline.net/lote/detalhe/78936", "280")</f>
      </c>
      <c r="B282" s="4" t="s">
        <f>=HYPERLINK("https://leilaoonline.net/lote/detalhe/78936", "Máquina de escrever eletrônica canon type star 10 II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90,00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=HYPERLINK("https://leilaoonline.net/lote/detalhe/78938", "281")</f>
      </c>
      <c r="B283" s="4" t="s">
        <f>=HYPERLINK("https://leilaoonline.net/lote/detalhe/78938", " Fogão Elétrico 2 Bocas De Mesa Agratto modelo FM-02  220V")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75,00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=HYPERLINK("https://leilaoonline.net/lote/detalhe/78939", "282")</f>
      </c>
      <c r="B284" s="4" t="s">
        <f>=HYPERLINK("https://leilaoonline.net/lote/detalhe/78939", " Fogão Elétrico 2 Bocas De Mesa Agratto modelo FM-02  220V")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=HYPERLINK("https://leilaoonline.net/lote/detalhe/78940", "283")</f>
      </c>
      <c r="B285" s="4" t="s">
        <f>=HYPERLINK("https://leilaoonline.net/lote/detalhe/78940", "Lavadora e secadora LG 8.5KG 220V modelo WD-1403RDA")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380,00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=HYPERLINK("https://leilaoonline.net/lote/detalhe/78942", "284")</f>
      </c>
      <c r="B286" s="4" t="s">
        <f>=HYPERLINK("https://leilaoonline.net/lote/detalhe/78942", " Home Computer HotBit HB - 8000 - 16 cores, 120V/220V 24W")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=HYPERLINK("https://leilaoonline.net/lote/detalhe/78950", "285")</f>
      </c>
      <c r="B287" s="4" t="s">
        <f>=HYPERLINK("https://leilaoonline.net/lote/detalhe/78950", " Notebook Toshiba Satellite Antigo (sem fonte para carregamento)")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120,00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=HYPERLINK("https://leilaoonline.net/lote/detalhe/78948", "286")</f>
      </c>
      <c r="B288" s="4" t="s">
        <f>=HYPERLINK("https://leilaoonline.net/lote/detalhe/78948", " Notebook Toshiba Satellite Antigo mod. PS210U-A(sem fonte para carregamento)")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120,00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=HYPERLINK("https://leilaoonline.net/lote/detalhe/78949", "287")</f>
      </c>
      <c r="B289" s="4" t="s">
        <f>=HYPERLINK("https://leilaoonline.net/lote/detalhe/78949", " Notebook HP Hewlett Packard Pavilion antigo sem bateria e fonte")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90,00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=HYPERLINK("https://leilaoonline.net/lote/detalhe/79023", "288")</f>
      </c>
      <c r="B290" s="4" t="s">
        <f>=HYPERLINK("https://leilaoonline.net/lote/detalhe/79023", " Notebook Toshiba Satelite Pro modelo PA123OU (sem fonte p/ carregamento)")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120,00</t>
        </is>
      </c>
      <c r="F2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2026-04-15T04:01:05.00Z</dcterms:created>
  <dc:creator>Tellks Tecnologia</dc:creator>
  <cp:revision>0</cp:revision>
</cp:coreProperties>
</file>