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=HYPERLINK("https://leilaoonline.net/lote/detalhe/76175", "001")</f>
      </c>
      <c r="B11" s="4" t="s">
        <f>=HYPERLINK("https://leilaoonline.net/lote/detalhe/76175",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=HYPERLINK("https://leilaoonline.net/lote/detalhe/76174", "003")</f>
      </c>
      <c r="B12" s="4" t="s">
        <f>=HYPERLINK("https://leilaoonline.net/lote/detalhe/76174", " Prensa de papelão ou latinha")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=HYPERLINK("https://leilaoonline.net/lote/detalhe/76169", "004")</f>
      </c>
      <c r="B13" s="4" t="s">
        <f>=HYPERLINK("https://leilaoonline.net/lote/detalhe/76169", " Elevador de serviços  desmontado( completo) 12 andares")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=HYPERLINK("https://leilaoonline.net/lote/detalhe/76173", "005")</f>
      </c>
      <c r="B14" s="4" t="s">
        <f>=HYPERLINK("https://leilaoonline.net/lote/detalhe/76173", " Cabine suplementar em alumínio medidas aproximadas 2,20 comprimento  x 1,40 largura x 2,00 altura")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=HYPERLINK("https://leilaoonline.net/lote/detalhe/76237", "006")</f>
      </c>
      <c r="B15" s="4" t="s">
        <f>=HYPERLINK("https://leilaoonline.net/lote/detalhe/76237", " TORNO REVÓLVER")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=HYPERLINK("https://leilaoonline.net/lote/detalhe/76236", "007")</f>
      </c>
      <c r="B16" s="4" t="s">
        <f>=HYPERLINK("https://leilaoonline.net/lote/detalhe/76236", " 02 GELADEIRAS EM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=HYPERLINK("https://leilaoonline.net/lote/detalhe/76165", "008")</f>
      </c>
      <c r="B17" s="4" t="s">
        <f>=HYPERLINK("https://leilaoonline.net/lote/detalhe/76165", " Cabine suplementar em alumínio medidas aproximadas 2,20 comprimento  x 1,40 largura x 2,00 altura")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=HYPERLINK("https://leilaoonline.net/lote/detalhe/76238", "009")</f>
      </c>
      <c r="B18" s="4" t="s">
        <f>=HYPERLINK("https://leilaoonline.net/lote/detalhe/76238", "TALHA")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=HYPERLINK("https://leilaoonline.net/lote/detalhe/76164", "010")</f>
      </c>
      <c r="B19" s="4" t="s">
        <f>=HYPERLINK("https://leilaoonline.net/lote/detalhe/76164", " Cabine suplementar em alumínio medidas aproximadas 2,20 comprimento  x 1,40 largura x 2,00 altura")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=HYPERLINK("https://leilaoonline.net/lote/detalhe/76239", "011")</f>
      </c>
      <c r="B20" s="4" t="s">
        <f>=HYPERLINK("https://leilaoonline.net/lote/detalhe/76239", " APROX. 500 PEÇAS DE RODÍZIOS")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=HYPERLINK("https://leilaoonline.net/lote/detalhe/76242", "012")</f>
      </c>
      <c r="B21" s="4" t="s">
        <f>=HYPERLINK("https://leilaoonline.net/lote/detalhe/76242", " APROX. 30 UNIIDADES DE FILTROS (SEM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=HYPERLINK("https://leilaoonline.net/lote/detalhe/76241", "013")</f>
      </c>
      <c r="B22" s="4" t="s">
        <f>=HYPERLINK("https://leilaoonline.net/lote/detalhe/76241", " APROX. 150 UNIDADES DE FILTROS MANGA (APROX. 3,60 M DE COMPRIMENTO)")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=HYPERLINK("https://leilaoonline.net/lote/detalhe/76240", "015")</f>
      </c>
      <c r="B23" s="4" t="s">
        <f>=HYPERLINK("https://leilaoonline.net/lote/detalhe/76240", " APROX. 2.000 QUILOS  DE SABONETE EM BARRAS")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=HYPERLINK("https://leilaoonline.net/lote/detalhe/76172", "016")</f>
      </c>
      <c r="B24" s="4" t="s">
        <f>=HYPERLINK("https://leilaoonline.net/lote/detalhe/76172", " Cabine suplementar em alumínio medidas aproximadas 2,20 comprimento  x 1,40 largura x 2,00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=HYPERLINK("https://leilaoonline.net/lote/detalhe/76257", "018")</f>
      </c>
      <c r="B25" s="4" t="s">
        <f>=HYPERLINK("https://leilaoonline.net/lote/detalhe/76257", "Ventilador Centrifugo")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=HYPERLINK("https://leilaoonline.net/lote/detalhe/76163", "019")</f>
      </c>
      <c r="B26" s="4" t="s">
        <f>=HYPERLINK("https://leilaoonline.net/lote/detalhe/76163",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=HYPERLINK("https://leilaoonline.net/lote/detalhe/76171", "020")</f>
      </c>
      <c r="B27" s="4" t="s">
        <f>=HYPERLINK("https://leilaoonline.net/lote/detalhe/76171", " Cabine suplementar em alumínio medidas aproximadas 2,20 comprimento  x 1,40 largura x 2,00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=HYPERLINK("https://leilaoonline.net/lote/detalhe/76166", "021")</f>
      </c>
      <c r="B28" s="4" t="s">
        <f>=HYPERLINK("https://leilaoonline.net/lote/detalhe/76166", " Cabine suplementar em alumínio medidas aproximadas 2,20 comprimento  x 1,40 largura x 2,00 altura")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=HYPERLINK("https://leilaoonline.net/lote/detalhe/76258", "024")</f>
      </c>
      <c r="B29" s="4" t="s">
        <f>=HYPERLINK("https://leilaoonline.net/lote/detalhe/76258", "Compressor de ar")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=HYPERLINK("https://leilaoonline.net/lote/detalhe/76243", "025")</f>
      </c>
      <c r="B30" s="4" t="s">
        <f>=HYPERLINK("https://leilaoonline.net/lote/detalhe/76243", " FORNO MUFLA")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=HYPERLINK("https://leilaoonline.net/lote/detalhe/76245", "026")</f>
      </c>
      <c r="B31" s="4" t="s">
        <f>=HYPERLINK("https://leilaoonline.net/lote/detalhe/76245", " RETIFICA MELLO")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=HYPERLINK("https://leilaoonline.net/lote/detalhe/76244", "027")</f>
      </c>
      <c r="B32" s="4" t="s">
        <f>=HYPERLINK("https://leilaoonline.net/lote/detalhe/76244", " MÁQUINA DE TESTE DE DUREZA")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=HYPERLINK("https://leilaoonline.net/lote/detalhe/76168", "028")</f>
      </c>
      <c r="B33" s="4" t="s">
        <f>=HYPERLINK("https://leilaoonline.net/lote/detalhe/76168", " Cabine suplementar em alumínio medidas aproximadas 2,20 comprimento  x 1,40 largura x 2,00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=HYPERLINK("https://leilaoonline.net/lote/detalhe/76259", "029")</f>
      </c>
      <c r="B34" s="4" t="s">
        <f>=HYPERLINK("https://leilaoonline.net/lote/detalhe/76259", "Trefiladora de vergalhão")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=HYPERLINK("https://leilaoonline.net/lote/detalhe/76260", "030")</f>
      </c>
      <c r="B35" s="4" t="s">
        <f>=HYPERLINK("https://leilaoonline.net/lote/detalhe/76260", "Compressor de ar 200 pés")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=HYPERLINK("https://leilaoonline.net/lote/detalhe/76170", "031")</f>
      </c>
      <c r="B36" s="4" t="s">
        <f>=HYPERLINK("https://leilaoonline.net/lote/detalhe/76170", " Cabine suplementar em alumínio medidas aproximadas 2,20 comprimento  x 1,40 largura x 2,00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=HYPERLINK("https://leilaoonline.net/lote/detalhe/76255", "033")</f>
      </c>
      <c r="B37" s="4" t="s">
        <f>=HYPERLINK("https://leilaoonline.net/lote/detalhe/76255", " Forno estufa")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=HYPERLINK("https://leilaoonline.net/lote/detalhe/76256", "034")</f>
      </c>
      <c r="B38" s="4" t="s">
        <f>=HYPERLINK("https://leilaoonline.net/lote/detalhe/76256", " Torno")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=HYPERLINK("https://leilaoonline.net/lote/detalhe/76261", "035")</f>
      </c>
      <c r="B39" s="4" t="s">
        <f>=HYPERLINK("https://leilaoonline.net/lote/detalhe/76261", "5 discos de corte")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=HYPERLINK("https://leilaoonline.net/lote/detalhe/76167", "036")</f>
      </c>
      <c r="B40" s="4" t="s">
        <f>=HYPERLINK("https://leilaoonline.net/lote/detalhe/76167", " Cabine suplementar em alumínio medidas aproximadas 2,20 comprimento  x 1,40 largura x 2,00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=HYPERLINK("https://leilaoonline.net/lote/detalhe/76247", "040")</f>
      </c>
      <c r="B41" s="4" t="s">
        <f>=HYPERLINK("https://leilaoonline.net/lote/detalhe/76247", " DISCOS DE CORTE. 04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=HYPERLINK("https://leilaoonline.net/lote/detalhe/76246", "041")</f>
      </c>
      <c r="B42" s="4" t="s">
        <f>=HYPERLINK("https://leilaoonline.net/lote/detalhe/76246", " 05 GERADORES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=HYPERLINK("https://leilaoonline.net/lote/detalhe/76249", "042")</f>
      </c>
      <c r="B43" s="4" t="s">
        <f>=HYPERLINK("https://leilaoonline.net/lote/detalhe/76249", "Equipamentos para cozinha industrial em inox  - aprox. 17  peças sendo:  Freezer, cubas, esquentador de comidas, fritadeira, balcão, geladeiras e outros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=HYPERLINK("https://leilaoonline.net/lote/detalhe/76248", "043")</f>
      </c>
      <c r="B44" s="4" t="s">
        <f>=HYPERLINK("https://leilaoonline.net/lote/detalhe/76248", "2 condensadores de ar condicionado")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=HYPERLINK("https://leilaoonline.net/lote/detalhe/76250", "049")</f>
      </c>
      <c r="B45" s="4" t="s">
        <f>=HYPERLINK("https://leilaoonline.net/lote/detalhe/76250", "Equipamentos para cozinha industrial em inox - sendo 3 refrigeradores")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=HYPERLINK("https://leilaoonline.net/lote/detalhe/76251", "050")</f>
      </c>
      <c r="B46" s="4" t="s">
        <f>=HYPERLINK("https://leilaoonline.net/lote/detalhe/76251", "Aprox. 30 peças de machos. Diversas medidas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=HYPERLINK("https://leilaoonline.net/lote/detalhe/76253", "057")</f>
      </c>
      <c r="B47" s="4" t="s">
        <f>=HYPERLINK("https://leilaoonline.net/lote/detalhe/76253", " Aprox. 2,5 ton de vidros para expositores (tamanhos variados)")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=HYPERLINK("https://leilaoonline.net/lote/detalhe/76252", "059")</f>
      </c>
      <c r="B48" s="4" t="s">
        <f>=HYPERLINK("https://leilaoonline.net/lote/detalhe/76252", " Cabine para caminhão GMC (Pouco uso)")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=HYPERLINK("https://leilaoonline.net/lote/detalhe/76254", "060")</f>
      </c>
      <c r="B49" s="4" t="s">
        <f>=HYPERLINK("https://leilaoonline.net/lote/detalhe/76254", "Plataforma elevatória. Aprox. 6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=HYPERLINK("https://leilaoonline.net/lote/detalhe/76262", "061")</f>
      </c>
      <c r="B50" s="4" t="s">
        <f>=HYPERLINK("https://leilaoonline.net/lote/detalhe/76262", "PLAINA")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=HYPERLINK("https://leilaoonline.net/lote/detalhe/76263", "069")</f>
      </c>
      <c r="B51" s="4" t="s">
        <f>=HYPERLINK("https://leilaoonline.net/lote/detalhe/76263", " Envasadora em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=HYPERLINK("https://leilaoonline.net/lote/detalhe/76264", "070")</f>
      </c>
      <c r="B52" s="4" t="s">
        <f>=HYPERLINK("https://leilaoonline.net/lote/detalhe/76264", " Unidade hidráulica")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=HYPERLINK("https://leilaoonline.net/lote/detalhe/76265", "072")</f>
      </c>
      <c r="B53" s="4" t="s">
        <f>=HYPERLINK("https://leilaoonline.net/lote/detalhe/76265", " Lote de válvulas Rexroth. Aprox. 58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=HYPERLINK("https://leilaoonline.net/lote/detalhe/76266", "078")</f>
      </c>
      <c r="B54" s="4" t="s">
        <f>=HYPERLINK("https://leilaoonline.net/lote/detalhe/76266", " Misturador em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=HYPERLINK("https://leilaoonline.net/lote/detalhe/76267", "081")</f>
      </c>
      <c r="B55" s="4" t="s">
        <f>=HYPERLINK("https://leilaoonline.net/lote/detalhe/76267", "ELEVADOR DE CARGA. Capacidade Aprox. 1.500 kilos. Levanta aprox. 4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=HYPERLINK("https://leilaoonline.net/lote/detalhe/76268", "082")</f>
      </c>
      <c r="B56" s="4" t="s">
        <f>=HYPERLINK("https://leilaoonline.net/lote/detalhe/76268", "Aquecedor de comida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=HYPERLINK("https://leilaoonline.net/lote/detalhe/76270", "089")</f>
      </c>
      <c r="B57" s="4" t="s">
        <f>=HYPERLINK("https://leilaoonline.net/lote/detalhe/76270", " Câmbio automático da volvo FH12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=HYPERLINK("https://leilaoonline.net/lote/detalhe/76269", "090")</f>
      </c>
      <c r="B58" s="4" t="s">
        <f>=HYPERLINK("https://leilaoonline.net/lote/detalhe/76269", " Câmbio automático da volvo FH12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=HYPERLINK("https://leilaoonline.net/lote/detalhe/76271", "091")</f>
      </c>
      <c r="B59" s="4" t="s">
        <f>=HYPERLINK("https://leilaoonline.net/lote/detalhe/76271", " Câmbio automático da volvo FH12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=HYPERLINK("https://leilaoonline.net/lote/detalhe/76272", "092")</f>
      </c>
      <c r="B60" s="4" t="s">
        <f>=HYPERLINK("https://leilaoonline.net/lote/detalhe/76272", " Compressor  parafuso  100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17500.00</t>
        </is>
      </c>
    </row>
    <row collapsed="false" customFormat="false" customHeight="false" hidden="false" ht="12.1" outlineLevel="0" r="61">
      <c r="A61" s="5" t="s">
        <f>=HYPERLINK("https://leilaoonline.net/lote/detalhe/76274", "093")</f>
      </c>
      <c r="B61" s="4" t="s">
        <f>=HYPERLINK("https://leilaoonline.net/lote/detalhe/76274", " Filtro para piscina")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1200.00</t>
        </is>
      </c>
    </row>
    <row collapsed="false" customFormat="false" customHeight="false" hidden="false" ht="12.1" outlineLevel="0" r="62">
      <c r="A62" s="5" t="s">
        <f>=HYPERLINK("https://leilaoonline.net/lote/detalhe/76282", "094")</f>
      </c>
      <c r="B62" s="4" t="s">
        <f>=HYPERLINK("https://leilaoonline.net/lote/detalhe/76282", " Aprox. 200 reatores (sem uso)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3200.00</t>
        </is>
      </c>
    </row>
    <row collapsed="false" customFormat="false" customHeight="false" hidden="false" ht="12.1" outlineLevel="0" r="63">
      <c r="A63" s="5" t="s">
        <f>=HYPERLINK("https://leilaoonline.net/lote/detalhe/76287", "095")</f>
      </c>
      <c r="B63" s="4" t="s">
        <f>=HYPERLINK("https://leilaoonline.net/lote/detalhe/76287", " Aprox. 5.000 un. de tubos quat philips para esterilização de água")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50.000,00</t>
        </is>
      </c>
      <c r="F63" s="4" t="inlineStr">
        <is>
          <t>43000.00</t>
        </is>
      </c>
    </row>
    <row collapsed="false" customFormat="false" customHeight="false" hidden="false" ht="12.1" outlineLevel="0" r="64">
      <c r="A64" s="5" t="s">
        <f>=HYPERLINK("https://leilaoonline.net/lote/detalhe/76288", "096")</f>
      </c>
      <c r="B64" s="4" t="s">
        <f>=HYPERLINK("https://leilaoonline.net/lote/detalhe/76288", " 10 un. de ventoinha/exaustor siroco")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4200.00</t>
        </is>
      </c>
    </row>
    <row collapsed="false" customFormat="false" customHeight="false" hidden="false" ht="12.1" outlineLevel="0" r="65">
      <c r="A65" s="5" t="s">
        <f>=HYPERLINK("https://leilaoonline.net/lote/detalhe/76279", "097")</f>
      </c>
      <c r="B65" s="4" t="s">
        <f>=HYPERLINK("https://leilaoonline.net/lote/detalhe/76279", " 10 un. de ventoinha/exaustor siroco")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4200.00</t>
        </is>
      </c>
    </row>
    <row collapsed="false" customFormat="false" customHeight="false" hidden="false" ht="12.1" outlineLevel="0" r="66">
      <c r="A66" s="5" t="s">
        <f>=HYPERLINK("https://leilaoonline.net/lote/detalhe/76284", "098")</f>
      </c>
      <c r="B66" s="4" t="s">
        <f>=HYPERLINK("https://leilaoonline.net/lote/detalhe/76284", " 10 un. de ventoinha/exaustor siroco")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4200.00</t>
        </is>
      </c>
    </row>
    <row collapsed="false" customFormat="false" customHeight="false" hidden="false" ht="12.1" outlineLevel="0" r="67">
      <c r="A67" s="5" t="s">
        <f>=HYPERLINK("https://leilaoonline.net/lote/detalhe/76278", "099")</f>
      </c>
      <c r="B67" s="4" t="s">
        <f>=HYPERLINK("https://leilaoonline.net/lote/detalhe/76278", " Aprox. 25 un. chuveiros ecológicos para redução de água e energia (sem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8.750,00</t>
        </is>
      </c>
      <c r="F67" s="4" t="inlineStr">
        <is>
          <t>7000.00</t>
        </is>
      </c>
    </row>
    <row collapsed="false" customFormat="false" customHeight="false" hidden="false" ht="12.1" outlineLevel="0" r="68">
      <c r="A68" s="5" t="s">
        <f>=HYPERLINK("https://leilaoonline.net/lote/detalhe/76275", "100")</f>
      </c>
      <c r="B68" s="4" t="s">
        <f>=HYPERLINK("https://leilaoonline.net/lote/detalhe/76275", " Aprox. 25 un. chuveiros ecológicos para redução de água e energia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8.750,00</t>
        </is>
      </c>
      <c r="F68" s="4" t="inlineStr">
        <is>
          <t>7000.00</t>
        </is>
      </c>
    </row>
    <row collapsed="false" customFormat="false" customHeight="false" hidden="false" ht="12.1" outlineLevel="0" r="69">
      <c r="A69" s="5" t="s">
        <f>=HYPERLINK("https://leilaoonline.net/lote/detalhe/76277", "101")</f>
      </c>
      <c r="B69" s="4" t="s">
        <f>=HYPERLINK("https://leilaoonline.net/lote/detalhe/76277", " Aprox. 25 un. chuveiros ecológicos para redução de água e energia (sem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8.750,00</t>
        </is>
      </c>
      <c r="F69" s="4" t="inlineStr">
        <is>
          <t>7000.00</t>
        </is>
      </c>
    </row>
    <row collapsed="false" customFormat="false" customHeight="false" hidden="false" ht="12.1" outlineLevel="0" r="70">
      <c r="A70" s="5" t="s">
        <f>=HYPERLINK("https://leilaoonline.net/lote/detalhe/76283", "102")</f>
      </c>
      <c r="B70" s="4" t="s">
        <f>=HYPERLINK("https://leilaoonline.net/lote/detalhe/76283", " Aprox. 25 un. chuveiros ecológicos para redução de água e energia (sem uso)")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8.750,00</t>
        </is>
      </c>
      <c r="F70" s="4" t="inlineStr">
        <is>
          <t>7000.00</t>
        </is>
      </c>
    </row>
    <row collapsed="false" customFormat="false" customHeight="false" hidden="false" ht="12.1" outlineLevel="0" r="71">
      <c r="A71" s="5" t="s">
        <f>=HYPERLINK("https://leilaoonline.net/lote/detalhe/76286", "103")</f>
      </c>
      <c r="B71" s="4" t="s">
        <f>=HYPERLINK("https://leilaoonline.net/lote/detalhe/76286", " Aprox. 50 un. chuveiros ecológicos para redução de água e energia (sem uso)")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17.500,00</t>
        </is>
      </c>
      <c r="F71" s="4" t="inlineStr">
        <is>
          <t>15000.00</t>
        </is>
      </c>
    </row>
    <row collapsed="false" customFormat="false" customHeight="false" hidden="false" ht="12.1" outlineLevel="0" r="72">
      <c r="A72" s="5" t="s">
        <f>=HYPERLINK("https://leilaoonline.net/lote/detalhe/76276", "104")</f>
      </c>
      <c r="B72" s="4" t="s">
        <f>=HYPERLINK("https://leilaoonline.net/lote/detalhe/76276", " Aprox. 50 un. chuveiros ecológicos para redução de água e energia (sem uso)")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17.500,00</t>
        </is>
      </c>
      <c r="F72" s="4" t="inlineStr">
        <is>
          <t>15000.00</t>
        </is>
      </c>
    </row>
    <row collapsed="false" customFormat="false" customHeight="false" hidden="false" ht="12.1" outlineLevel="0" r="73">
      <c r="A73" s="5" t="s">
        <f>=HYPERLINK("https://leilaoonline.net/lote/detalhe/76280", "105")</f>
      </c>
      <c r="B73" s="4" t="s">
        <f>=HYPERLINK("https://leilaoonline.net/lote/detalhe/76280", " Aprox. 20 un. de torneiras ecológicas para redução de água e energia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4750.00</t>
        </is>
      </c>
    </row>
    <row collapsed="false" customFormat="false" customHeight="false" hidden="false" ht="12.1" outlineLevel="0" r="74">
      <c r="A74" s="5" t="s">
        <f>=HYPERLINK("https://leilaoonline.net/lote/detalhe/76281", "106")</f>
      </c>
      <c r="B74" s="4" t="s">
        <f>=HYPERLINK("https://leilaoonline.net/lote/detalhe/76281", " Aprox. 20 un. de torneiras ecológicas para redução de água e energia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4750.00</t>
        </is>
      </c>
    </row>
    <row collapsed="false" customFormat="false" customHeight="false" hidden="false" ht="12.1" outlineLevel="0" r="75">
      <c r="A75" s="5" t="s">
        <f>=HYPERLINK("https://leilaoonline.net/lote/detalhe/76285", "107")</f>
      </c>
      <c r="B75" s="4" t="s">
        <f>=HYPERLINK("https://leilaoonline.net/lote/detalhe/76285", " Aprox. 20 un. de torneiras ecológicas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4750.00</t>
        </is>
      </c>
    </row>
    <row collapsed="false" customFormat="false" customHeight="false" hidden="false" ht="12.1" outlineLevel="0" r="76">
      <c r="A76" s="5" t="s">
        <f>=HYPERLINK("https://leilaoonline.net/lote/detalhe/76273", "108")</f>
      </c>
      <c r="B76" s="4" t="s">
        <f>=HYPERLINK("https://leilaoonline.net/lote/detalhe/76273", " Aprox. 20 un. de torneiras ecológicas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4750.00</t>
        </is>
      </c>
    </row>
    <row collapsed="false" customFormat="false" customHeight="false" hidden="false" ht="12.1" outlineLevel="0" r="77">
      <c r="A77" s="5" t="s">
        <f>=HYPERLINK("https://leilaoonline.net/lote/detalhe/76289", "109")</f>
      </c>
      <c r="B77" s="4" t="s">
        <f>=HYPERLINK("https://leilaoonline.net/lote/detalhe/76289", "Dobradeira Simag")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=HYPERLINK("https://leilaoonline.net/lote/detalhe/76290", "110")</f>
      </c>
      <c r="B78" s="4" t="s">
        <f>=HYPERLINK("https://leilaoonline.net/lote/detalhe/76290", "POLICORTE FERRARI COM BANCADA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=HYPERLINK("https://leilaoonline.net/lote/detalhe/76291", "111")</f>
      </c>
      <c r="B79" s="4" t="s">
        <f>=HYPERLINK("https://leilaoonline.net/lote/detalhe/76291", "DOBRADEIRA DE CHAPA SIMAG CAPACIDADE 2,0MM MODELO A 1000  Nº 12831")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=HYPERLINK("https://leilaoonline.net/lote/detalhe/76292", "112")</f>
      </c>
      <c r="B80" s="4" t="s">
        <f>=HYPERLINK("https://leilaoonline.net/lote/detalhe/76292", "Climatizador evaporativo - Colméia  ( de janela)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720,00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=HYPERLINK("https://leilaoonline.net/lote/detalhe/76301", "113")</f>
      </c>
      <c r="B81" s="4" t="s">
        <f>=HYPERLINK("https://leilaoonline.net/lote/detalhe/76301", " Climatizador evaporativo - Colméia  ( de janela)")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720,00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=HYPERLINK("https://leilaoonline.net/lote/detalhe/76295", "114")</f>
      </c>
      <c r="B82" s="4" t="s">
        <f>=HYPERLINK("https://leilaoonline.net/lote/detalhe/76295", " Climatizador evaporativo - Colméia  ( de janela)")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720,00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=HYPERLINK("https://leilaoonline.net/lote/detalhe/76293", "115")</f>
      </c>
      <c r="B83" s="4" t="s">
        <f>=HYPERLINK("https://leilaoonline.net/lote/detalhe/76293", " Climatizador evaporativo - Colméia  ( de janela)")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=HYPERLINK("https://leilaoonline.net/lote/detalhe/76304", "116")</f>
      </c>
      <c r="B84" s="4" t="s">
        <f>=HYPERLINK("https://leilaoonline.net/lote/detalhe/76304", " Climatizador evaporativo - Colméia  ( de janela)")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720,00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=HYPERLINK("https://leilaoonline.net/lote/detalhe/76305", "117")</f>
      </c>
      <c r="B85" s="4" t="s">
        <f>=HYPERLINK("https://leilaoonline.net/lote/detalhe/76305", " Climatizador evaporativo - Colméia  ( de janela)")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=HYPERLINK("https://leilaoonline.net/lote/detalhe/76299", "118")</f>
      </c>
      <c r="B86" s="4" t="s">
        <f>=HYPERLINK("https://leilaoonline.net/lote/detalhe/76299", " Climatizador evaporativo - Colméia  ( de janela)")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=HYPERLINK("https://leilaoonline.net/lote/detalhe/76298", "119")</f>
      </c>
      <c r="B87" s="4" t="s">
        <f>=HYPERLINK("https://leilaoonline.net/lote/detalhe/76298", " Climatizador evaporativo - Colméia  ( de janela)")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=HYPERLINK("https://leilaoonline.net/lote/detalhe/76294", "120")</f>
      </c>
      <c r="B88" s="4" t="s">
        <f>=HYPERLINK("https://leilaoonline.net/lote/detalhe/76294",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=HYPERLINK("https://leilaoonline.net/lote/detalhe/76302", "121")</f>
      </c>
      <c r="B89" s="4" t="s">
        <f>=HYPERLINK("https://leilaoonline.net/lote/detalhe/76302",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=HYPERLINK("https://leilaoonline.net/lote/detalhe/76303", "122")</f>
      </c>
      <c r="B90" s="4" t="s">
        <f>=HYPERLINK("https://leilaoonline.net/lote/detalhe/76303",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=HYPERLINK("https://leilaoonline.net/lote/detalhe/76300", "123")</f>
      </c>
      <c r="B91" s="4" t="s">
        <f>=HYPERLINK("https://leilaoonline.net/lote/detalhe/76300",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=HYPERLINK("https://leilaoonline.net/lote/detalhe/76306", "124")</f>
      </c>
      <c r="B92" s="4" t="s">
        <f>=HYPERLINK("https://leilaoonline.net/lote/detalhe/76306",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=HYPERLINK("https://leilaoonline.net/lote/detalhe/76297", "125")</f>
      </c>
      <c r="B93" s="4" t="s">
        <f>=HYPERLINK("https://leilaoonline.net/lote/detalhe/76297",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=HYPERLINK("https://leilaoonline.net/lote/detalhe/76296", "126")</f>
      </c>
      <c r="B94" s="4" t="s">
        <f>=HYPERLINK("https://leilaoonline.net/lote/detalhe/76296",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=HYPERLINK("https://leilaoonline.net/lote/detalhe/76307", "127")</f>
      </c>
      <c r="B95" s="4" t="s">
        <f>=HYPERLINK("https://leilaoonline.net/lote/detalhe/76307", "aprox. 1.800 kg de Gabinetes em polietileno PE cor cinza")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2,90</t>
        </is>
      </c>
      <c r="F95" s="4" t="inlineStr">
        <is>
          <t>0.10</t>
        </is>
      </c>
    </row>
    <row collapsed="false" customFormat="false" customHeight="false" hidden="false" ht="12.1" outlineLevel="0" r="96">
      <c r="A96" s="5" t="s">
        <f>=HYPERLINK("https://leilaoonline.net/lote/detalhe/76308", "128")</f>
      </c>
      <c r="B96" s="4" t="s">
        <f>=HYPERLINK("https://leilaoonline.net/lote/detalhe/76308", "aprox. 500 tomadas")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=HYPERLINK("https://leilaoonline.net/lote/detalhe/76309", "129")</f>
      </c>
      <c r="B97" s="4" t="s">
        <f>=HYPERLINK("https://leilaoonline.net/lote/detalhe/76309", "Motor de barco (no estado)")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=HYPERLINK("https://leilaoonline.net/lote/detalhe/76540", "204")</f>
      </c>
      <c r="B98" s="4" t="s">
        <f>=HYPERLINK("https://leilaoonline.net/lote/detalhe/76540", " APROX. 22 POLICORTES (VER ESPECIFICAÇÕES)")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=HYPERLINK("https://leilaoonline.net/lote/detalhe/76548", "267")</f>
      </c>
      <c r="B99" s="4" t="s">
        <f>=HYPERLINK("https://leilaoonline.net/lote/detalhe/76548", " 11 LUMINÁRIAS À PROVA DE EXPLOSÃO e 2 REATORES PARA LÂMPADA VAPOR SÓDIO 1000W")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=HYPERLINK("https://leilaoonline.net/lote/detalhe/76545", "268")</f>
      </c>
      <c r="B100" s="4" t="s">
        <f>=HYPERLINK("https://leilaoonline.net/lote/detalhe/76545", " 05 VÁLVULAS GBV P/ AUTOMAÇÃO DE CONTROLE DE FLUÍDOS, 05 VÁLVULAS VALGIA, 06 CHAVES DE FLUXO E 1 AUTUADOR PARA ACOMPLAMENTO EM VÁLVULA BORBOLETA")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=HYPERLINK("https://leilaoonline.net/lote/detalhe/76177", "271")</f>
      </c>
      <c r="B101" s="4" t="s">
        <f>=HYPERLINK("https://leilaoonline.net/lote/detalhe/76177", "APROX. 28 UNIDADES DE FILTROS PARKER E NOGREN")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=HYPERLINK("https://leilaoonline.net/lote/detalhe/76178", "277")</f>
      </c>
      <c r="B102" s="4" t="s">
        <f>=HYPERLINK("https://leilaoonline.net/lote/detalhe/76178", "TALHA ELÉTRICA  PARA 1 TONELADA - 3,0m DE ALTURA COM 3,10m DE VÃO")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=HYPERLINK("https://leilaoonline.net/lote/detalhe/76179", "290")</f>
      </c>
      <c r="B103" s="4" t="s">
        <f>=HYPERLINK("https://leilaoonline.net/lote/detalhe/76179", " QUADROS ELÉTRICOS - APROX. 12 PÇS")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=HYPERLINK("https://leilaoonline.net/lote/detalhe/76180", "291")</f>
      </c>
      <c r="B104" s="4" t="s">
        <f>=HYPERLINK("https://leilaoonline.net/lote/detalhe/76180", " LUMINÁRIAS DIVERSAS (COMUM E LED) -  APROX. 78PÇS")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=HYPERLINK("https://leilaoonline.net/lote/detalhe/76542", "294")</f>
      </c>
      <c r="B105" s="4" t="s">
        <f>=HYPERLINK("https://leilaoonline.net/lote/detalhe/76542", " 09 LUMINÁRIAs FITA DE LED DVs TAMANHOS E 09 CALHAs DE LUMINÁRIA P/ LÂMPADA DE LED")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1.100,00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=HYPERLINK("https://leilaoonline.net/lote/detalhe/76181", "295")</f>
      </c>
      <c r="B106" s="4" t="s">
        <f>=HYPERLINK("https://leilaoonline.net/lote/detalhe/76181", " Aprox. 49 MÁQUINAS DIVERSAS")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=HYPERLINK("https://leilaoonline.net/lote/detalhe/76182", "296")</f>
      </c>
      <c r="B107" s="4" t="s">
        <f>=HYPERLINK("https://leilaoonline.net/lote/detalhe/76182", " 10 BOMBAS D´AGUA DIVERSAS e -1 ENGATE PARA BOMBA SUBMERSA")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=HYPERLINK("https://leilaoonline.net/lote/detalhe/76183", "297")</f>
      </c>
      <c r="B108" s="4" t="s">
        <f>=HYPERLINK("https://leilaoonline.net/lote/detalhe/76183", " 07 PAINÉIS ELÉTRICOS")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=HYPERLINK("https://leilaoonline.net/lote/detalhe/76184", "298")</f>
      </c>
      <c r="B109" s="4" t="s">
        <f>=HYPERLINK("https://leilaoonline.net/lote/detalhe/76184", " 02 FOGÕES INDUSTRIAIS")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=HYPERLINK("https://leilaoonline.net/lote/detalhe/76543", "299")</f>
      </c>
      <c r="B110" s="4" t="s">
        <f>=HYPERLINK("https://leilaoonline.net/lote/detalhe/76543", " CONJ. DE DESMONTADOR DE PNEU PNEUMÁTICO DE CAMINHÃO")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=HYPERLINK("https://leilaoonline.net/lote/detalhe/76187", "303")</f>
      </c>
      <c r="B111" s="4" t="s">
        <f>=HYPERLINK("https://leilaoonline.net/lote/detalhe/76187", " EMPILHADEIRA SEMI-ELÉTRICA 1.000KG COM CARREGADOR. MARCA BELTOOS. Confira o catálogo.")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7.500,00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=HYPERLINK("https://leilaoonline.net/lote/detalhe/76185", "304")</f>
      </c>
      <c r="B112" s="4" t="s">
        <f>=HYPERLINK("https://leilaoonline.net/lote/detalhe/76185", " EMPILHADEIRA SEMI-ELÉTRICA 1.000KG COM CARREGADOR. MARCA BELTOOS. Confira o catálogo.")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=HYPERLINK("https://leilaoonline.net/lote/detalhe/76189", "312")</f>
      </c>
      <c r="B113" s="4" t="s">
        <f>=HYPERLINK("https://leilaoonline.net/lote/detalhe/76189", " 06 MOTORES P/ EMPILHADEIRA ELÉTRICA.")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4.200,00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=HYPERLINK("https://leilaoonline.net/lote/detalhe/76191", "313")</f>
      </c>
      <c r="B114" s="4" t="s">
        <f>=HYPERLINK("https://leilaoonline.net/lote/detalhe/76191", " 02 EXAUSTORES MOD. ETIN 500 AR4 VAZÃO (M3 H)  6290 RPM 1750 ABS 2,3KW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=HYPERLINK("https://leilaoonline.net/lote/detalhe/76190", "314")</f>
      </c>
      <c r="B115" s="4" t="s">
        <f>=HYPERLINK("https://leilaoonline.net/lote/detalhe/76190", " 03 EXAUSTORES")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=HYPERLINK("https://leilaoonline.net/lote/detalhe/76310", "322")</f>
      </c>
      <c r="B116" s="4" t="s">
        <f>=HYPERLINK("https://leilaoonline.net/lote/detalhe/76310", " 01 CJ PORTA PALLETE DUPLO COM PISOS. MEDIDAS:  3,05  X 2,46 X 1,40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=HYPERLINK("https://leilaoonline.net/lote/detalhe/76311", "323")</f>
      </c>
      <c r="B117" s="4" t="s">
        <f>=HYPERLINK("https://leilaoonline.net/lote/detalhe/76311", " 01 CJ PORTA PALLETE SIMPLES COM PISOS. MEDIDAS:  3,05  X 2,46 X 1,0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=HYPERLINK("https://leilaoonline.net/lote/detalhe/76312", "324")</f>
      </c>
      <c r="B118" s="4" t="s">
        <f>=HYPERLINK("https://leilaoonline.net/lote/detalhe/76312", " PORTÃO 2,70m ALTURA POR 4,80m DE LARGURA (SOMAS DOS DOIS)")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=HYPERLINK("https://leilaoonline.net/lote/detalhe/76313", "325")</f>
      </c>
      <c r="B119" s="4" t="s">
        <f>=HYPERLINK("https://leilaoonline.net/lote/detalhe/76313", " APROX. 198 FITAS ANTICORROSIVAS 100MM X 30M. SENDO 163 PÇS PRETAS E FITAS DEMARCAÇÃO DE SOLO 100MMX30M E 35 PÇS VERMELHAS. VALIDADE MAIO 2021")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4.350,00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=HYPERLINK("https://leilaoonline.net/lote/detalhe/76541", "332")</f>
      </c>
      <c r="B120" s="4" t="s">
        <f>=HYPERLINK("https://leilaoonline.net/lote/detalhe/76541", " 04 CONDENSADORES DE AR CONDICIONADO")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1.100,00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=HYPERLINK("https://leilaoonline.net/lote/detalhe/76547", "333")</f>
      </c>
      <c r="B121" s="4" t="s">
        <f>=HYPERLINK("https://leilaoonline.net/lote/detalhe/76547", " 05 Placas de Silicone 200G. Medidas 1000x1000x12mm")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=HYPERLINK("https://leilaoonline.net/lote/detalhe/76546", "334")</f>
      </c>
      <c r="B122" s="4" t="s">
        <f>=HYPERLINK("https://leilaoonline.net/lote/detalhe/76546", " 800 Metros de Cabo Helucom A-DQ(ZN)B2Y 24EQ/125 ROHS 08460109318 (24 fibras –monomodo )HELUKABEL(Alemanha)")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=HYPERLINK("https://leilaoonline.net/lote/detalhe/76544", "335")</f>
      </c>
      <c r="B123" s="4" t="s">
        <f>=HYPERLINK("https://leilaoonline.net/lote/detalhe/76544", " CJ AR CONDICIONADO 27MIL BTUS. MARCA FUJITSU.")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=HYPERLINK("https://leilaoonline.net/lote/detalhe/76536", "336")</f>
      </c>
      <c r="B124" s="4" t="s">
        <f>=HYPERLINK("https://leilaoonline.net/lote/detalhe/76536", "APROX. 20 UN. DE LUMINÁRIAS LED (03 COM REATORES)")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=HYPERLINK("https://leilaoonline.net/lote/detalhe/76537", "337")</f>
      </c>
      <c r="B125" s="4" t="s">
        <f>=HYPERLINK("https://leilaoonline.net/lote/detalhe/76537", "09 PROTETORES PARA SERRA CIRCULAR")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=HYPERLINK("https://leilaoonline.net/lote/detalhe/76538", "338")</f>
      </c>
      <c r="B126" s="4" t="s">
        <f>=HYPERLINK("https://leilaoonline.net/lote/detalhe/76538", "02 FILTROS DE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=HYPERLINK("https://leilaoonline.net/lote/detalhe/76539", "339")</f>
      </c>
      <c r="B127" s="4" t="s">
        <f>=HYPERLINK("https://leilaoonline.net/lote/detalhe/76539", "APROX. 38 ROSCAS TRANSPORTADORAS")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=HYPERLINK("https://leilaoonline.net/lote/detalhe/76194", "1002")</f>
      </c>
      <c r="B128" s="4" t="s">
        <f>=HYPERLINK("https://leilaoonline.net/lote/detalhe/76194", " ALIMENTADOR DE INJETORA CONAIR MDC30-SDC")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=HYPERLINK("https://leilaoonline.net/lote/detalhe/76193", "1012")</f>
      </c>
      <c r="B129" s="4" t="s">
        <f>=HYPERLINK("https://leilaoonline.net/lote/detalhe/76193", " TURASK MOD. BRASILIA.")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=HYPERLINK("https://leilaoonline.net/lote/detalhe/76192", "1014")</f>
      </c>
      <c r="B130" s="4" t="s">
        <f>=HYPERLINK("https://leilaoonline.net/lote/detalhe/76192", " COMPRESSOR DE AR BARIONKAR FB 30/350, ANO: 1999, C/ MOTOR WEG 7,5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=HYPERLINK("https://leilaoonline.net/lote/detalhe/76196", "1029")</f>
      </c>
      <c r="B131" s="4" t="s">
        <f>=HYPERLINK("https://leilaoonline.net/lote/detalhe/76196", " ROSQUEADEIRA AUTOMÁTICA")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=HYPERLINK("https://leilaoonline.net/lote/detalhe/76195", "1030")</f>
      </c>
      <c r="B132" s="4" t="s">
        <f>=HYPERLINK("https://leilaoonline.net/lote/detalhe/76195", " ROSQUEADEIRA AUTOMÁTICA")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=HYPERLINK("https://leilaoonline.net/lote/detalhe/76197", "1031")</f>
      </c>
      <c r="B133" s="4" t="s">
        <f>=HYPERLINK("https://leilaoonline.net/lote/detalhe/76197", " ROSQUEADEIRA AUTOMÁTICA")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=HYPERLINK("https://leilaoonline.net/lote/detalhe/76199", "1033")</f>
      </c>
      <c r="B134" s="4" t="s">
        <f>=HYPERLINK("https://leilaoonline.net/lote/detalhe/76199", " ROSQUEADEIRA AUTOMÁTICA")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=HYPERLINK("https://leilaoonline.net/lote/detalhe/76200", "1034")</f>
      </c>
      <c r="B135" s="4" t="s">
        <f>=HYPERLINK("https://leilaoonline.net/lote/detalhe/76200", " ROSQUEADEIRA AUTOMÁTICA")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=HYPERLINK("https://leilaoonline.net/lote/detalhe/76198", "1035")</f>
      </c>
      <c r="B136" s="4" t="s">
        <f>=HYPERLINK("https://leilaoonline.net/lote/detalhe/76198", " ROSQUEADEIRA AUTOMÁTICA")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=HYPERLINK("https://leilaoonline.net/lote/detalhe/76202", "1037")</f>
      </c>
      <c r="B137" s="4" t="s">
        <f>=HYPERLINK("https://leilaoonline.net/lote/detalhe/76202", " ROSQUEADEIRA AUTOMÁTICA")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=HYPERLINK("https://leilaoonline.net/lote/detalhe/76201", "1039")</f>
      </c>
      <c r="B138" s="4" t="s">
        <f>=HYPERLINK("https://leilaoonline.net/lote/detalhe/76201", " FRESADORA KLOPP DP AP 203")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=HYPERLINK("https://leilaoonline.net/lote/detalhe/76203", "1040")</f>
      </c>
      <c r="B139" s="4" t="s">
        <f>=HYPERLINK("https://leilaoonline.net/lote/detalhe/76203", " ROSQUEADEIRA AUTOMÁTICA")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=HYPERLINK("https://leilaoonline.net/lote/detalhe/76204", "1041")</f>
      </c>
      <c r="B140" s="4" t="s">
        <f>=HYPERLINK("https://leilaoonline.net/lote/detalhe/76204", " ROSQUEADEIRA AUTOMÁTICA")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=HYPERLINK("https://leilaoonline.net/lote/detalhe/76314", "1047")</f>
      </c>
      <c r="B141" s="4" t="s">
        <f>=HYPERLINK("https://leilaoonline.net/lote/detalhe/76314", " ROSQUEADEIRA AUTOMÁTICA DAUER DM12")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=HYPERLINK("https://leilaoonline.net/lote/detalhe/76206", "1050")</f>
      </c>
      <c r="B142" s="4" t="s">
        <f>=HYPERLINK("https://leilaoonline.net/lote/detalhe/76206", " ROSQUEADEIRA AUTOMÁTICA")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=HYPERLINK("https://leilaoonline.net/lote/detalhe/76207", "1051")</f>
      </c>
      <c r="B143" s="4" t="s">
        <f>=HYPERLINK("https://leilaoonline.net/lote/detalhe/76207", " FURADEIRA DE COLUNA MANUAL")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=HYPERLINK("https://leilaoonline.net/lote/detalhe/76208", "1052")</f>
      </c>
      <c r="B144" s="4" t="s">
        <f>=HYPERLINK("https://leilaoonline.net/lote/detalhe/76208", " 2 PENEIRAS VIBRATÓRIAS")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=HYPERLINK("https://leilaoonline.net/lote/detalhe/76210", "1054")</f>
      </c>
      <c r="B145" s="4" t="s">
        <f>=HYPERLINK("https://leilaoonline.net/lote/detalhe/76210", " COMPRESSOR DE AR DOUAT C/ MOTOR 5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1.750,00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=HYPERLINK("https://leilaoonline.net/lote/detalhe/76209", "1056")</f>
      </c>
      <c r="B146" s="4" t="s">
        <f>=HYPERLINK("https://leilaoonline.net/lote/detalhe/76209", " BALANÇA MECÂNICA CAP. 5000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=HYPERLINK("https://leilaoonline.net/lote/detalhe/76211", "1061")</f>
      </c>
      <c r="B147" s="4" t="s">
        <f>=HYPERLINK("https://leilaoonline.net/lote/detalhe/76211", " TORNO HEINEMANN")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=HYPERLINK("https://leilaoonline.net/lote/detalhe/76212", "1064")</f>
      </c>
      <c r="B148" s="4" t="s">
        <f>=HYPERLINK("https://leilaoonline.net/lote/detalhe/76212", " REEVES")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7.250,00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=HYPERLINK("https://leilaoonline.net/lote/detalhe/76213", "1095")</f>
      </c>
      <c r="B149" s="4" t="s">
        <f>=HYPERLINK("https://leilaoonline.net/lote/detalhe/76213", " UNIDADE HIDRÁULICA C/ MOTOR")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=HYPERLINK("https://leilaoonline.net/lote/detalhe/76214", "1099")</f>
      </c>
      <c r="B150" s="4" t="s">
        <f>=HYPERLINK("https://leilaoonline.net/lote/detalhe/76214", " 2 TANQUES CILINDRICOS HORIZONTAIS EM AÇO CARBONO AGROMETAL")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=HYPERLINK("https://leilaoonline.net/lote/detalhe/76215", "1109")</f>
      </c>
      <c r="B151" s="4" t="s">
        <f>=HYPERLINK("https://leilaoonline.net/lote/detalhe/76215", " CILINDROS HIDRÁULICOS/PNEUMÁTICOS DIVERSOS")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=HYPERLINK("https://leilaoonline.net/lote/detalhe/76216", "1111")</f>
      </c>
      <c r="B152" s="4" t="s">
        <f>=HYPERLINK("https://leilaoonline.net/lote/detalhe/76216", " SILO C/ EXAUSTÃO.")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=HYPERLINK("https://leilaoonline.net/lote/detalhe/76217", "1118")</f>
      </c>
      <c r="B153" s="4" t="s">
        <f>=HYPERLINK("https://leilaoonline.net/lote/detalhe/76217", "PAINEL PARA TESTE")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=HYPERLINK("https://leilaoonline.net/lote/detalhe/76218", "1121")</f>
      </c>
      <c r="B154" s="4" t="s">
        <f>=HYPERLINK("https://leilaoonline.net/lote/detalhe/76218", " Máquina de Suco em Inox")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=HYPERLINK("https://leilaoonline.net/lote/detalhe/76219", "1135")</f>
      </c>
      <c r="B155" s="4" t="s">
        <f>=HYPERLINK("https://leilaoonline.net/lote/detalhe/76219", " Máquina de fazer gravação a laser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7.900,00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=HYPERLINK("https://leilaoonline.net/lote/detalhe/76220", "1136")</f>
      </c>
      <c r="B156" s="4" t="s">
        <f>=HYPERLINK("https://leilaoonline.net/lote/detalhe/76220", " Painel controlador de tráfego")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=HYPERLINK("https://leilaoonline.net/lote/detalhe/76221", "1138")</f>
      </c>
      <c r="B157" s="4" t="s">
        <f>=HYPERLINK("https://leilaoonline.net/lote/detalhe/76221", " aprox. 350 unidades ganchos de segurança")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=HYPERLINK("https://leilaoonline.net/lote/detalhe/76222", "1156")</f>
      </c>
      <c r="B158" s="4" t="s">
        <f>=HYPERLINK("https://leilaoonline.net/lote/detalhe/76222", " 7 un. escadas de madeira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=HYPERLINK("https://leilaoonline.net/lote/detalhe/76226", "1165")</f>
      </c>
      <c r="B159" s="4" t="s">
        <f>=HYPERLINK("https://leilaoonline.net/lote/detalhe/76226", " Aprox. 30 Ton de eixos várias medidas. (Lances por quilo)")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2,30</t>
        </is>
      </c>
      <c r="F159" s="4" t="inlineStr">
        <is>
          <t>0.10</t>
        </is>
      </c>
    </row>
    <row collapsed="false" customFormat="false" customHeight="false" hidden="false" ht="12.1" outlineLevel="0" r="160">
      <c r="A160" s="5" t="s">
        <f>=HYPERLINK("https://leilaoonline.net/lote/detalhe/76225", "1166")</f>
      </c>
      <c r="B160" s="4" t="s">
        <f>=HYPERLINK("https://leilaoonline.net/lote/detalhe/76225", " 1 un. de Torre de refrigeração de água")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=HYPERLINK("https://leilaoonline.net/lote/detalhe/76224", "1167")</f>
      </c>
      <c r="B161" s="4" t="s">
        <f>=HYPERLINK("https://leilaoonline.net/lote/detalhe/76224", " 1 un. de Torre de refrigeração de água")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=HYPERLINK("https://leilaoonline.net/lote/detalhe/76223", "1168")</f>
      </c>
      <c r="B162" s="4" t="s">
        <f>=HYPERLINK("https://leilaoonline.net/lote/detalhe/76223", " Forno tipo bambole em aço carbono")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=HYPERLINK("https://leilaoonline.net/lote/detalhe/76227", "1169")</f>
      </c>
      <c r="B163" s="4" t="s">
        <f>=HYPERLINK("https://leilaoonline.net/lote/detalhe/76227", " Forno tipo bambole em aço inox")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21.000,00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=HYPERLINK("https://leilaoonline.net/lote/detalhe/76230", "1174")</f>
      </c>
      <c r="B164" s="4" t="s">
        <f>=HYPERLINK("https://leilaoonline.net/lote/detalhe/76230", " 7 secadores de mão. Ar quente e frio")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=HYPERLINK("https://leilaoonline.net/lote/detalhe/76231", "1177")</f>
      </c>
      <c r="B165" s="4" t="s">
        <f>=HYPERLINK("https://leilaoonline.net/lote/detalhe/76231", " 10 motores acoplados")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=HYPERLINK("https://leilaoonline.net/lote/detalhe/76232", "1180")</f>
      </c>
      <c r="B166" s="4" t="s">
        <f>=HYPERLINK("https://leilaoonline.net/lote/detalhe/76232", " Torninho")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=HYPERLINK("https://leilaoonline.net/lote/detalhe/76229", "1182")</f>
      </c>
      <c r="B167" s="4" t="s">
        <f>=HYPERLINK("https://leilaoonline.net/lote/detalhe/76229", " Plaina de chaveta Rocco")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=HYPERLINK("https://leilaoonline.net/lote/detalhe/76233", "1186")</f>
      </c>
      <c r="B168" s="4" t="s">
        <f>=HYPERLINK("https://leilaoonline.net/lote/detalhe/76233", " Fogão de 8 bocas em inox")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1.200,00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=HYPERLINK("https://leilaoonline.net/lote/detalhe/76228", "1187")</f>
      </c>
      <c r="B169" s="4" t="s">
        <f>=HYPERLINK("https://leilaoonline.net/lote/detalhe/76228", " Máquina de lavar material")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=HYPERLINK("https://leilaoonline.net/lote/detalhe/76234", "1188")</f>
      </c>
      <c r="B170" s="4" t="s">
        <f>=HYPERLINK("https://leilaoonline.net/lote/detalhe/76234", "2 Máquinas de fazer Raio-X em ferros")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=HYPERLINK("https://leilaoonline.net/lote/detalhe/76235", "1189")</f>
      </c>
      <c r="B171" s="4" t="s">
        <f>=HYPERLINK("https://leilaoonline.net/lote/detalhe/76235", "Máquina de fazer Raio-X a Laser")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2026-04-15T03:44:17.00Z</dcterms:created>
  <dc:creator>Tellks Tecnologia</dc:creator>
  <cp:revision>0</cp:revision>
</cp:coreProperties>
</file>