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Volvo Munck • BMW 320 • Audi SPB 11 • Mini Cooper S • Lexus • H. Fit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=HYPERLINK("https://leilaoonline.net/lote/detalhe/69915", "001")</f>
      </c>
      <c r="B11" s="4" t="s">
        <f>=HYPERLINK("https://leilaoonline.net/lote/detalhe/69915", "veja o vídeo!! RETRO ESCAVADEIRA CATERPILLAR, MOD CAT 416D, ANO 2006 -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69.250,00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=HYPERLINK("https://leilaoonline.net/lote/detalhe/70071", "011")</f>
      </c>
      <c r="B12" s="4" t="s">
        <f>=HYPERLINK("https://leilaoonline.net/lote/detalhe/70071", "FIAT; FIORINO 1.0; 1994/1994; BRANCA; GASOLINA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=HYPERLINK("https://leilaoonline.net/lote/detalhe/70192", "015")</f>
      </c>
      <c r="B13" s="4" t="s">
        <f>=HYPERLINK("https://leilaoonline.net/lote/detalhe/70192", "GM/CHEVROLET 11000 COM MUCK; MARCA GUINDAUTEC; 1985/1986; BRANCA; DIESEL; CAP: 2,5 TON.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=HYPERLINK("https://leilaoonline.net/lote/detalhe/69914", "020")</f>
      </c>
      <c r="B14" s="4" t="s">
        <f>=HYPERLINK("https://leilaoonline.net/lote/detalhe/69914", "VOLVO; NL10 340 4X2; 1993/1993; BRANCA; DIESEL - MUNCK 8TON.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=HYPERLINK("https://leilaoonline.net/lote/detalhe/69872", "200")</f>
      </c>
      <c r="B15" s="4" t="s">
        <f>=HYPERLINK("https://leilaoonline.net/lote/detalhe/69872", "FIAT; STILO SPORTING FLEX; 2007/2007; VERMELHA;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13.900,00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=HYPERLINK("https://leilaoonline.net/lote/detalhe/70026", "202")</f>
      </c>
      <c r="B16" s="4" t="s">
        <f>=HYPERLINK("https://leilaoonline.net/lote/detalhe/70026", "I/BMW; 320I 3B11; 2013/2014; BRANCA;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=HYPERLINK("https://leilaoonline.net/lote/detalhe/70190", "203")</f>
      </c>
      <c r="B17" s="4" t="s">
        <f>=HYPERLINK("https://leilaoonline.net/lote/detalhe/70190", "veja o vídeo!! I/HYUNDAI; SONATA GLS; 2011/2012; PRATA; GASOLINA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34.250,00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=HYPERLINK("https://leilaoonline.net/lote/detalhe/69878", "204")</f>
      </c>
      <c r="B18" s="4" t="s">
        <f>=HYPERLINK("https://leilaoonline.net/lote/detalhe/69878", "I/MMC; ASX 2.0; 2011/2012;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=HYPERLINK("https://leilaoonline.net/lote/detalhe/70028", "205")</f>
      </c>
      <c r="B19" s="4" t="s">
        <f>=HYPERLINK("https://leilaoonline.net/lote/detalhe/70028", "veja o vídeo!! I/MINI; COOPER S; 2009/2010; VERMELHA;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=HYPERLINK("https://leilaoonline.net/lote/detalhe/69873", "206")</f>
      </c>
      <c r="B20" s="4" t="s">
        <f>=HYPERLINK("https://leilaoonline.net/lote/detalhe/69873", "veja o vídeo!! TOYOTA; ETIOS HB X; 2016/2016; CINZA; ALCO./GASOL. - FUNCIONANDO")</f>
      </c>
      <c r="C20" s="4" t="inlineStr">
        <is>
          <t>Vendido</t>
        </is>
      </c>
      <c r="D20" s="4" t="inlineStr">
        <is>
          <t>63</t>
        </is>
      </c>
      <c r="E20" s="5" t="inlineStr">
        <is>
          <t>26.350,00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=HYPERLINK("https://leilaoonline.net/lote/detalhe/70193", "207")</f>
      </c>
      <c r="B21" s="4" t="s">
        <f>=HYPERLINK("https://leilaoonline.net/lote/detalhe/70193", "I/VW; JETTA VARIANT; 2009/2009; PRATA;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=HYPERLINK("https://leilaoonline.net/lote/detalhe/70027", "209")</f>
      </c>
      <c r="B22" s="4" t="s">
        <f>=HYPERLINK("https://leilaoonline.net/lote/detalhe/70027", "I/CHEVROLET; TRAFIC; 1996/1996; BRANCA; GASOLINA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13.450,00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=HYPERLINK("https://leilaoonline.net/lote/detalhe/69867", "211")</f>
      </c>
      <c r="B23" s="4" t="s">
        <f>=HYPERLINK("https://leilaoonline.net/lote/detalhe/69867", "veja o vídeo!! I/FORD; RANGER XL 13P; 2011/2012; PRATA; DIESEL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36.650,00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=HYPERLINK("https://leilaoonline.net/lote/detalhe/69875", "212")</f>
      </c>
      <c r="B24" s="4" t="s">
        <f>=HYPERLINK("https://leilaoonline.net/lote/detalhe/69875", "MMC; L200 4X4 GLS; 2005/2005; PRATA;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18.050,00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=HYPERLINK("https://leilaoonline.net/lote/detalhe/69883", "213")</f>
      </c>
      <c r="B25" s="4" t="s">
        <f>=HYPERLINK("https://leilaoonline.net/lote/detalhe/69883",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18.600,00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=HYPERLINK("https://leilaoonline.net/lote/detalhe/69882", "214")</f>
      </c>
      <c r="B26" s="4" t="s">
        <f>=HYPERLINK("https://leilaoonline.net/lote/detalhe/69882", "veja o vídeo!! I/GM; CAPTIVA SPORT AWD; 2009/2010; PRETA; GASOLINA - FUNCIONANDO")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20.250,00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=HYPERLINK("https://leilaoonline.net/lote/detalhe/70191", "215")</f>
      </c>
      <c r="B27" s="4" t="s">
        <f>=HYPERLINK("https://leilaoonline.net/lote/detalhe/70191", "veja o vídeo!! I/NISSAN; MARCH 16S FLEX; 2012/2013; AZUL; ALCO./GASOL. - FUNCIONANDO")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=HYPERLINK("https://leilaoonline.net/lote/detalhe/69886", "216")</f>
      </c>
      <c r="B28" s="4" t="s">
        <f>=HYPERLINK("https://leilaoonline.net/lote/detalhe/69886", "veja o vídeo!! XT 660R; 2008 - FUNCIONANDO")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17.950,00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=HYPERLINK("https://leilaoonline.net/lote/detalhe/69868", "217")</f>
      </c>
      <c r="B29" s="4" t="s">
        <f>=HYPERLINK("https://leilaoonline.net/lote/detalhe/69868", "FIAT; IDEA ADVENTURE 1.8; 2016/2016; PRATA; ALCO./GASOL. - FUNCIONANDO")</f>
      </c>
      <c r="C29" s="4" t="inlineStr">
        <is>
          <t>Não vendido</t>
        </is>
      </c>
      <c r="D29" s="4" t="inlineStr">
        <is>
          <t>68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=HYPERLINK("https://leilaoonline.net/lote/detalhe/69866", "218")</f>
      </c>
      <c r="B30" s="4" t="s">
        <f>=HYPERLINK("https://leilaoonline.net/lote/detalhe/69866", "veja o vídeo!! DAFRA; CITYCOM 300I; 2018/2018; BRANCA; GASOLINA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10.300,00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=HYPERLINK("https://leilaoonline.net/lote/detalhe/69881", "219")</f>
      </c>
      <c r="B31" s="4" t="s">
        <f>=HYPERLINK("https://leilaoonline.net/lote/detalhe/69881", "HONDA; FIT LX; 2006/2007; PRATA;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12.050,00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=HYPERLINK("https://leilaoonline.net/lote/detalhe/69869", "220")</f>
      </c>
      <c r="B32" s="4" t="s">
        <f>=HYPERLINK("https://leilaoonline.net/lote/detalhe/69869", "HONDA; FIT EX CVT; 2016/2017; BRANCA; ALCO./GASOL. - FUNCIONANDO - IPVA 2020 PAGO")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=HYPERLINK("https://leilaoonline.net/lote/detalhe/69879", "221")</f>
      </c>
      <c r="B33" s="4" t="s">
        <f>=HYPERLINK("https://leilaoonline.net/lote/detalhe/69879", "HONDA; FIT EX; 2008/2008; CINZA; GASOLINA - FUNCIONANDO")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16.750,00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=HYPERLINK("https://leilaoonline.net/lote/detalhe/69870", "222")</f>
      </c>
      <c r="B34" s="4" t="s">
        <f>=HYPERLINK("https://leilaoonline.net/lote/detalhe/69870", " VW GOL 1.0 GIV 2011/2011 PRATA ALCO./GASOL. FROTA 169")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8.550,00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=HYPERLINK("https://leilaoonline.net/lote/detalhe/69880", "223")</f>
      </c>
      <c r="B35" s="4" t="s">
        <f>=HYPERLINK("https://leilaoonline.net/lote/detalhe/69880", "veja o vídeo!! RENAULT; SANDERO SW1616VA; 2013/2014; PRATA; ALCO./GASOL. - FUNCIONANDO - IPVA 2020 PAGO")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=HYPERLINK("https://leilaoonline.net/lote/detalhe/69888", "224")</f>
      </c>
      <c r="B36" s="4" t="s">
        <f>=HYPERLINK("https://leilaoonline.net/lote/detalhe/69888", "veja o vídeo!! HYUNDAI; HB20S 1.0M COMF; 2017/2018; BRANCA; ALCO./GASOL. - FUNCIONANDO")</f>
      </c>
      <c r="C36" s="4" t="inlineStr">
        <is>
          <t>Vendido</t>
        </is>
      </c>
      <c r="D36" s="4" t="inlineStr">
        <is>
          <t>71</t>
        </is>
      </c>
      <c r="E36" s="5" t="inlineStr">
        <is>
          <t>31.650,00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=HYPERLINK("https://leilaoonline.net/lote/detalhe/69889", "225")</f>
      </c>
      <c r="B37" s="4" t="s">
        <f>=HYPERLINK("https://leilaoonline.net/lote/detalhe/69889", "HONDA; FIT TWIST; 2013/2014; BRANCA;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=HYPERLINK("https://leilaoonline.net/lote/detalhe/69890", "226")</f>
      </c>
      <c r="B38" s="4" t="s">
        <f>=HYPERLINK("https://leilaoonline.net/lote/detalhe/69890", "FIAT; UNO VIVACE 1.0; 2010/2011; PRATA; ALCO./GASOL. - FUNCIONANDO")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15.250,00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=HYPERLINK("https://leilaoonline.net/lote/detalhe/69871", "227")</f>
      </c>
      <c r="B39" s="4" t="s">
        <f>=HYPERLINK("https://leilaoonline.net/lote/detalhe/69871", "HONDA; CIVIC LXL; 2004/2005; CINZA; GASOLINA - FUNCIONANDO")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13.400,00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=HYPERLINK("https://leilaoonline.net/lote/detalhe/69885", "228")</f>
      </c>
      <c r="B40" s="4" t="s">
        <f>=HYPERLINK("https://leilaoonline.net/lote/detalhe/69885", "GM; S10 2.2 RONTAN AMB; 2000/2000;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14.750,00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=HYPERLINK("https://leilaoonline.net/lote/detalhe/69884", "229")</f>
      </c>
      <c r="B41" s="4" t="s">
        <f>=HYPERLINK("https://leilaoonline.net/lote/detalhe/69884", "FORD; WILLIAM COURIER AMB; 2008/2009; BRANCA;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=HYPERLINK("https://leilaoonline.net/lote/detalhe/69877", "230")</f>
      </c>
      <c r="B42" s="4" t="s">
        <f>=HYPERLINK("https://leilaoonline.net/lote/detalhe/69877", "IVECO; DAILYCAMPO3510 CC1; 2004/2005; BRANCA; DIESEL - FUNCIONANDO")</f>
      </c>
      <c r="C42" s="4" t="inlineStr">
        <is>
          <t>Vendido</t>
        </is>
      </c>
      <c r="D42" s="4" t="inlineStr">
        <is>
          <t>78</t>
        </is>
      </c>
      <c r="E42" s="5" t="inlineStr">
        <is>
          <t>37.600,00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=HYPERLINK("https://leilaoonline.net/lote/detalhe/69887", "231")</f>
      </c>
      <c r="B43" s="4" t="s">
        <f>=HYPERLINK("https://leilaoonline.net/lote/detalhe/69887", "VW; FOX 1.0 GII; 2011/2011; CINZA;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=HYPERLINK("https://leilaoonline.net/lote/detalhe/69891", "232")</f>
      </c>
      <c r="B44" s="4" t="s">
        <f>=HYPERLINK("https://leilaoonline.net/lote/detalhe/69891", "HONDA; FIT EX; 2006/2007; DOURADA; GASOLINA - FUNCIONANDO")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18.800,00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=HYPERLINK("https://leilaoonline.net/lote/detalhe/69906", "233")</f>
      </c>
      <c r="B45" s="4" t="s">
        <f>=HYPERLINK("https://leilaoonline.net/lote/detalhe/69906", "veja o vídeo!! FIAT; PALIO ATTRACTIV 1.0; 2011/2012; PRETA; ALCO./GASOL. - FUNCIONANDO")</f>
      </c>
      <c r="C45" s="4" t="inlineStr">
        <is>
          <t>Vendido</t>
        </is>
      </c>
      <c r="D45" s="4" t="inlineStr">
        <is>
          <t>44</t>
        </is>
      </c>
      <c r="E45" s="5" t="inlineStr">
        <is>
          <t>17.000,00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=HYPERLINK("https://leilaoonline.net/lote/detalhe/70069", "235")</f>
      </c>
      <c r="B46" s="4" t="s">
        <f>=HYPERLINK("https://leilaoonline.net/lote/detalhe/70069", "veja o vídeo!! HONDA; FIT EX FLEX; 2012/2013; PRETA; ALCO./GASOL.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=HYPERLINK("https://leilaoonline.net/lote/detalhe/69896", "250")</f>
      </c>
      <c r="B47" s="4" t="s">
        <f>=HYPERLINK("https://leilaoonline.net/lote/detalhe/69896", "NISSAN; LIVINA 16S; 2011/2012; PRETA; ALCO./GASOL.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16.000,00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=HYPERLINK("https://leilaoonline.net/lote/detalhe/69892", "251")</f>
      </c>
      <c r="B48" s="4" t="s">
        <f>=HYPERLINK("https://leilaoonline.net/lote/detalhe/69892", "I/LR; DISCOVERY3 TDV6 HSE; 2007/2007; PRETA; DIESEL - FUNCIONANDO")</f>
      </c>
      <c r="C48" s="4" t="inlineStr">
        <is>
          <t>Não vendido</t>
        </is>
      </c>
      <c r="D48" s="4" t="inlineStr">
        <is>
          <t>114</t>
        </is>
      </c>
      <c r="E48" s="5" t="inlineStr">
        <is>
          <t>38.750,00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=HYPERLINK("https://leilaoonline.net/lote/detalhe/69895", "252")</f>
      </c>
      <c r="B49" s="4" t="s">
        <f>=HYPERLINK("https://leilaoonline.net/lote/detalhe/69895", "FIAT/ WEEKEND ADVENTURE; 2014/2015;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=HYPERLINK("https://leilaoonline.net/lote/detalhe/69902", "253")</f>
      </c>
      <c r="B50" s="4" t="s">
        <f>=HYPERLINK("https://leilaoonline.net/lote/detalhe/69902", "RENAULT; DUSTER 20D 4X2; 2014/2015; PRATA; ALCO./GASOL. - FROTA 240")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17.550,00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=HYPERLINK("https://leilaoonline.net/lote/detalhe/69900", "254")</f>
      </c>
      <c r="B51" s="4" t="s">
        <f>=HYPERLINK("https://leilaoonline.net/lote/detalhe/69900", "FIAT; DOBLO RONTAN AMB2; 2012/2012; BRANCA; ALCO./GASOL. - FUNCIONANDO")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17.500,00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=HYPERLINK("https://leilaoonline.net/lote/detalhe/69897", "256")</f>
      </c>
      <c r="B52" s="4" t="s">
        <f>=HYPERLINK("https://leilaoonline.net/lote/detalhe/69897", "NISSAN; FRONTIER XE 4X2; 2012/2013; PRETA; DIESEL; MOTOR DESMONTADO")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26.450,00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=HYPERLINK("https://leilaoonline.net/lote/detalhe/69898", "257")</f>
      </c>
      <c r="B53" s="4" t="s">
        <f>=HYPERLINK("https://leilaoonline.net/lote/detalhe/69898", "NISSAN; FRONTIER XE 4X2; 2012/2013; PRETA; DIESEL; MOTOR DESMONTADO")</f>
      </c>
      <c r="C53" s="4" t="inlineStr">
        <is>
          <t>Não vendido</t>
        </is>
      </c>
      <c r="D53" s="4" t="inlineStr">
        <is>
          <t>54</t>
        </is>
      </c>
      <c r="E53" s="5" t="inlineStr">
        <is>
          <t>26.500,00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=HYPERLINK("https://leilaoonline.net/lote/detalhe/69899", "258")</f>
      </c>
      <c r="B54" s="4" t="s">
        <f>=HYPERLINK("https://leilaoonline.net/lote/detalhe/69899", "NISSAN; FRONTIER XE 4X2; 2012/2013; PRETA; DIESEL; MOTOR DESMONTADO")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=HYPERLINK("https://leilaoonline.net/lote/detalhe/69894", "259")</f>
      </c>
      <c r="B55" s="4" t="s">
        <f>=HYPERLINK("https://leilaoonline.net/lote/detalhe/69894", "I/VW; PASSAT VAR 2.0T FSI; 2008/2009; PRETA; GASOLINA; POSSUI 86.000KM-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15.850,00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=HYPERLINK("https://leilaoonline.net/lote/detalhe/69893", "260")</f>
      </c>
      <c r="B56" s="4" t="s">
        <f>=HYPERLINK("https://leilaoonline.net/lote/detalhe/69893", "I BMW; X5 4.8 FE81; 2007/2007; PRETA; GASOLINA; 7 LUGARES - FUNCIONANDO; IPVA 2020 PAGO")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36.950,00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=HYPERLINK("https://leilaoonline.net/lote/detalhe/69901", "261")</f>
      </c>
      <c r="B57" s="4" t="s">
        <f>=HYPERLINK("https://leilaoonline.net/lote/detalhe/69901", "FIAT; PALIO WK TREKK 1.6; 2013/2014; PRATA; ALCO./GASOL. - FROTA G54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9.250,00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=HYPERLINK("https://leilaoonline.net/lote/detalhe/69903", "262")</f>
      </c>
      <c r="B58" s="4" t="s">
        <f>=HYPERLINK("https://leilaoonline.net/lote/detalhe/69903", "RENAULT; DUSTER 20D 4X2; 2014/2015; PRATA; ALCO./GASOL.- FROTA 520")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13.900,00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=HYPERLINK("https://leilaoonline.net/lote/detalhe/69905", "263")</f>
      </c>
      <c r="B59" s="4" t="s">
        <f>=HYPERLINK("https://leilaoonline.net/lote/detalhe/69905", "veja o vídeo!! RENAULT; LOGAN EXP 1016V; 2010/2011; PRATA;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=HYPERLINK("https://leilaoonline.net/lote/detalhe/69904", "264")</f>
      </c>
      <c r="B60" s="4" t="s">
        <f>=HYPERLINK("https://leilaoonline.net/lote/detalhe/69904", "veja o vídeo!! FIAT; UNO MILLE WAY ECON; 2013/2013; PRATA; ALCO./GASOL. - FUNCIONANDO")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=HYPERLINK("https://leilaoonline.net/lote/detalhe/70029", "266")</f>
      </c>
      <c r="B61" s="4" t="s">
        <f>=HYPERLINK("https://leilaoonline.net/lote/detalhe/70029", "FIAT; PALIO EL; 1996/1996; BRANCA; GASOLINA; MOTOR TRAVADO")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=HYPERLINK("https://leilaoonline.net/lote/detalhe/70070", "267")</f>
      </c>
      <c r="B62" s="4" t="s">
        <f>=HYPERLINK("https://leilaoonline.net/lote/detalhe/70070",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=HYPERLINK("https://leilaoonline.net/lote/detalhe/69865", "300")</f>
      </c>
      <c r="B63" s="4" t="s">
        <f>=HYPERLINK("https://leilaoonline.net/lote/detalhe/69865", "VW; PARATI 2.0; 2000/2001; CINZA; GASOLINA - FUNCIONANDO")</f>
      </c>
      <c r="C63" s="4" t="inlineStr">
        <is>
          <t>Não vendido</t>
        </is>
      </c>
      <c r="D63" s="4" t="inlineStr">
        <is>
          <t>59</t>
        </is>
      </c>
      <c r="E63" s="5" t="inlineStr">
        <is>
          <t>18.250,00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=HYPERLINK("https://leilaoonline.net/lote/detalhe/69908", "301")</f>
      </c>
      <c r="B64" s="4" t="s">
        <f>=HYPERLINK("https://leilaoonline.net/lote/detalhe/69908", "veja o vídeo!! VW; GOL GTS; 1988/1989; CINZA; ALCOOL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=HYPERLINK("https://leilaoonline.net/lote/detalhe/69907", "302")</f>
      </c>
      <c r="B65" s="4" t="s">
        <f>=HYPERLINK("https://leilaoonline.net/lote/detalhe/69907", "vídeo novo!! GM; MONZA SL/E; 1984/1984; VERDE; ALCOOL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6.100,00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=HYPERLINK("https://leilaoonline.net/lote/detalhe/69912", "304")</f>
      </c>
      <c r="B66" s="4" t="s">
        <f>=HYPERLINK("https://leilaoonline.net/lote/detalhe/69912", "veja o vídeo!! VW; FUSCA 1300; 1982/1983; BEGE; GASOLINA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7.150,00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=HYPERLINK("https://leilaoonline.net/lote/detalhe/69910", "305")</f>
      </c>
      <c r="B67" s="4" t="s">
        <f>=HYPERLINK("https://leilaoonline.net/lote/detalhe/69910", "VW; FUSCA 1200; 1965/1965; BRANCA; GASOLINA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7.900,00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=HYPERLINK("https://leilaoonline.net/lote/detalhe/69911", "306")</f>
      </c>
      <c r="B68" s="4" t="s">
        <f>=HYPERLINK("https://leilaoonline.net/lote/detalhe/69911", "veja o vídeo!! VW; FUSCA 1300; 1982/ 1982; BRANCA; GASOLINA - FUNCIONANDO")</f>
      </c>
      <c r="C68" s="4" t="inlineStr">
        <is>
          <t>Não vendido</t>
        </is>
      </c>
      <c r="D68" s="4" t="inlineStr">
        <is>
          <t>41</t>
        </is>
      </c>
      <c r="E68" s="5" t="inlineStr">
        <is>
          <t>8.350,00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=HYPERLINK("https://leilaoonline.net/lote/detalhe/69909", "307")</f>
      </c>
      <c r="B69" s="4" t="s">
        <f>=HYPERLINK("https://leilaoonline.net/lote/detalhe/69909", "VW; FUSCA 1300; 1975/1975; BRANCA; GASOLINA - FUNCIONANDO")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=HYPERLINK("https://leilaoonline.net/lote/detalhe/69913", "310")</f>
      </c>
      <c r="B70" s="4" t="s">
        <f>=HYPERLINK("https://leilaoonline.net/lote/detalhe/69913", "veja o vídeo!! VW/VW FUSCA 1300; 1976/1976; VERMELHA; GASOLINA; PLACA PRETA - FUNCIONANDO")</f>
      </c>
      <c r="C70" s="4" t="inlineStr">
        <is>
          <t>Vendido</t>
        </is>
      </c>
      <c r="D70" s="4" t="inlineStr">
        <is>
          <t>51</t>
        </is>
      </c>
      <c r="E70" s="5" t="inlineStr">
        <is>
          <t>8.500,00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=HYPERLINK("https://leilaoonline.net/lote/detalhe/69985", "400")</f>
      </c>
      <c r="B71" s="4" t="s">
        <f>=HYPERLINK("https://leilaoonline.net/lote/detalhe/69985", "RODAS ARO 20 COM PNEUS 235/30")</f>
      </c>
      <c r="C71" s="4" t="inlineStr">
        <is>
          <t>Vendido</t>
        </is>
      </c>
      <c r="D71" s="4" t="inlineStr">
        <is>
          <t>35</t>
        </is>
      </c>
      <c r="E71" s="5" t="inlineStr">
        <is>
          <t>2.450,00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2026-06-15T03:48:59.00Z</dcterms:created>
  <dc:creator>Tellks Tecnologia</dc:creator>
  <cp:revision>0</cp:revision>
</cp:coreProperties>
</file>