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14 • Hillux 16 • Toro Diesel • Audi SPB 11 • H Fit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=HYPERLINK("https://leilaoonline.net/lote/detalhe/66057", "059")</f>
      </c>
      <c r="B11" s="4" t="s">
        <f>=HYPERLINK("https://leilaoonline.net/lote/detalhe/66057", "veja o vídeo!! FORD; CORCEL LDD.; 1975/1975; BRANCA; GASOLINA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8.950,00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=HYPERLINK("https://leilaoonline.net/lote/detalhe/66055", "060")</f>
      </c>
      <c r="B12" s="4" t="s">
        <f>=HYPERLINK("https://leilaoonline.net/lote/detalhe/66055", "veja o vídeo!! I/RENAULT; CLIO CAM 10H3P; 2011/2012; BEGE;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=HYPERLINK("https://leilaoonline.net/lote/detalhe/66003", "061")</f>
      </c>
      <c r="B13" s="4" t="s">
        <f>=HYPERLINK("https://leilaoonline.net/lote/detalhe/66003", "I/KIA; SPORTAGE EX3 2.0G4; 2011/2012; PRATA;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=HYPERLINK("https://leilaoonline.net/lote/detalhe/64975", "062")</f>
      </c>
      <c r="B14" s="4" t="s">
        <f>=HYPERLINK("https://leilaoonline.net/lote/detalhe/64975", "veja o vídeo!! FUSCA 1200; 1966/1966; VERDE;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13.350,00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=HYPERLINK("https://leilaoonline.net/lote/detalhe/65768", "063")</f>
      </c>
      <c r="B15" s="4" t="s">
        <f>=HYPERLINK("https://leilaoonline.net/lote/detalhe/65768", "VW; GOL GTS 1.8; 1990/1990; VERMELHA;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11.800,00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=HYPERLINK("https://leilaoonline.net/lote/detalhe/66014", "064")</f>
      </c>
      <c r="B16" s="4" t="s">
        <f>=HYPERLINK("https://leilaoonline.net/lote/detalhe/66014", "veja o vídeo!! TOYOTA; ETIOS HB XS; 2013/2013; PRATA;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=HYPERLINK("https://leilaoonline.net/lote/detalhe/65767", "065")</f>
      </c>
      <c r="B17" s="4" t="s">
        <f>=HYPERLINK("https://leilaoonline.net/lote/detalhe/65767", "veja o vídeo!!  I/FIAT; SIENA EL FLEX; 2012/2012; CINZA;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=HYPERLINK("https://leilaoonline.net/lote/detalhe/65614", "066")</f>
      </c>
      <c r="B18" s="4" t="s">
        <f>=HYPERLINK("https://leilaoonline.net/lote/detalhe/65614", "veja o vídeo!! I/HYUNDAI; SONATA GLS; 2011/2012; PRATA;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=HYPERLINK("https://leilaoonline.net/lote/detalhe/65560", "067")</f>
      </c>
      <c r="B19" s="4" t="s">
        <f>=HYPERLINK("https://leilaoonline.net/lote/detalhe/65560", "veja o vídeo!! HONDA; HR-V EX CVT; 2016/2016; VERMELHA;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=HYPERLINK("https://leilaoonline.net/lote/detalhe/65429", "068")</f>
      </c>
      <c r="B20" s="4" t="s">
        <f>=HYPERLINK("https://leilaoonline.net/lote/detalhe/65429", "veja o vídeo!! I/AUDI A3 LM 180CV; 2013/2014; BRANCA;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39.300,00</t>
        </is>
      </c>
      <c r="F20" s="4" t="inlineStr">
        <is>
          <t>1100.00</t>
        </is>
      </c>
    </row>
    <row collapsed="false" customFormat="false" customHeight="false" hidden="false" ht="12.1" outlineLevel="0" r="21">
      <c r="A21" s="5" t="s">
        <f>=HYPERLINK("https://leilaoonline.net/lote/detalhe/65769", "069")</f>
      </c>
      <c r="B21" s="4" t="s">
        <f>=HYPERLINK("https://leilaoonline.net/lote/detalhe/65769", "veja o vídeo!! I/FORD; RANGER XL 13P; 2011/2012; PRATA; DIESEL - FUNCIONANDO")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=HYPERLINK("https://leilaoonline.net/lote/detalhe/64974", "070")</f>
      </c>
      <c r="B22" s="4" t="s">
        <f>=HYPERLINK("https://leilaoonline.net/lote/detalhe/64974", "veja o vídeo!! RENAULT; SANDERO SW1616VA; 2013/2014; PRATA; ALCO./GASOL. - FUNCIONANDO - IPVA 2020 PAGO")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=HYPERLINK("https://leilaoonline.net/lote/detalhe/65770", "071")</f>
      </c>
      <c r="B23" s="4" t="s">
        <f>=HYPERLINK("https://leilaoonline.net/lote/detalhe/65770", "VW; FUSCA 1600; 1995/1995; VERDE;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=HYPERLINK("https://leilaoonline.net/lote/detalhe/65771", "072")</f>
      </c>
      <c r="B24" s="4" t="s">
        <f>=HYPERLINK("https://leilaoonline.net/lote/detalhe/65771", "veja o vídeo!! VW; FUSCA 1200; 1965/1965; BRANCA; GASOLINA - FUNCIONANDO")</f>
      </c>
      <c r="C24" s="4" t="inlineStr">
        <is>
          <t>Vendido</t>
        </is>
      </c>
      <c r="D24" s="4" t="inlineStr">
        <is>
          <t>30</t>
        </is>
      </c>
      <c r="E24" s="5" t="inlineStr">
        <is>
          <t>8.650,00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=HYPERLINK("https://leilaoonline.net/lote/detalhe/64973", "073")</f>
      </c>
      <c r="B25" s="4" t="s">
        <f>=HYPERLINK("https://leilaoonline.net/lote/detalhe/64973", "veja o vídeo!! I; LEXUS LS 400 V8; 1998/1998; PRETO; GASOLINA - FUNCIONANDO")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17.650,00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=HYPERLINK("https://leilaoonline.net/lote/detalhe/64971", "074")</f>
      </c>
      <c r="B26" s="4" t="s">
        <f>=HYPERLINK("https://leilaoonline.net/lote/detalhe/64971", "veja o vídeo!! GM; MONZA SL/E; 1984/1984; VERDE; ALCOOL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6.550,00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=HYPERLINK("https://leilaoonline.net/lote/detalhe/64970", "075")</f>
      </c>
      <c r="B27" s="4" t="s">
        <f>=HYPERLINK("https://leilaoonline.net/lote/detalhe/64970", "veja o vídeo!! TOYOTA; ETIOS HB X; 2016/2016; PRETA; ALCO./GASOL. - FUNCIONANDO - IPVA 2020 PAGO")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24.700,00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=HYPERLINK("https://leilaoonline.net/lote/detalhe/64965", "076")</f>
      </c>
      <c r="B28" s="4" t="s">
        <f>=HYPERLINK("https://leilaoonline.net/lote/detalhe/64965", "veja o vídeo!! FIAT; PALIO FIRE ECONOMY, 2011/2012; PRATA, ALCO. GASOL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12.700,00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=HYPERLINK("https://leilaoonline.net/lote/detalhe/64963", "077")</f>
      </c>
      <c r="B29" s="4" t="s">
        <f>=HYPERLINK("https://leilaoonline.net/lote/detalhe/64963", " veja o vídeo!! I/FORD; FOCUS TI AT 2.0HC; 2016/2016; PRATA; ALCO./GASOL. - FUNCIONANDO")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=HYPERLINK("https://leilaoonline.net/lote/detalhe/64962", "078")</f>
      </c>
      <c r="B30" s="4" t="s">
        <f>=HYPERLINK("https://leilaoonline.net/lote/detalhe/64962", "veja o vídeo!! FORD; ECOSPORT TIT AT 2.0; 2013/2014; BRANCA; ALCO./GASOL.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=HYPERLINK("https://leilaoonline.net/lote/detalhe/64961", "079")</f>
      </c>
      <c r="B31" s="4" t="s">
        <f>=HYPERLINK("https://leilaoonline.net/lote/detalhe/64961", "veja o vídeo - VW; PASSAT CC 3.6 FSI; 2009/2010; PRETA; GASOLINA - FUNCIONANDO - IPVA 2020 PAGO")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=HYPERLINK("https://leilaoonline.net/lote/detalhe/65773", "080")</f>
      </c>
      <c r="B32" s="4" t="s">
        <f>=HYPERLINK("https://leilaoonline.net/lote/detalhe/65773", "veja o vídeo!! I/ FORD; FOCUS 2L FC FLEX; 2010/2011; PRATA; ALCO./GASOL. - FUNCIONANDO")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=HYPERLINK("https://leilaoonline.net/lote/detalhe/66013", "084")</f>
      </c>
      <c r="B33" s="4" t="s">
        <f>=HYPERLINK("https://leilaoonline.net/lote/detalhe/66013", "FIAT; DUCA ESCOLAR FFBM25; 2010/2011; PRATA; DIESEL; COM 30 LUGARES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52.500,00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=HYPERLINK("https://leilaoonline.net/lote/detalhe/66056", "085")</f>
      </c>
      <c r="B34" s="4" t="s">
        <f>=HYPERLINK("https://leilaoonline.net/lote/detalhe/66056", "I/HONDA; CR-V EXL; 2009/2010; PRATA;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=HYPERLINK("https://leilaoonline.net/lote/detalhe/64972", "086")</f>
      </c>
      <c r="B35" s="4" t="s">
        <f>=HYPERLINK("https://leilaoonline.net/lote/detalhe/64972", "veja o vídeo!! I/CHEV; TRACKER PREMIER; 2018/2019; PRATA; ALCO./GASOL. - FUNCIONANDO")</f>
      </c>
      <c r="C35" s="4" t="inlineStr">
        <is>
          <t>Vendido</t>
        </is>
      </c>
      <c r="D35" s="4" t="inlineStr">
        <is>
          <t>122</t>
        </is>
      </c>
      <c r="E35" s="5" t="inlineStr">
        <is>
          <t>66.000,00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=HYPERLINK("https://leilaoonline.net/lote/detalhe/64969", "087")</f>
      </c>
      <c r="B36" s="4" t="s">
        <f>=HYPERLINK("https://leilaoonline.net/lote/detalhe/64969", "veja o vídeo!! TOYOTA; HILLUX CD SRX A4 FD; 2016/2016; PRATA; DIESEL - FUNCIONANDO - IPVA 2020 PAGO")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125.500,00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=HYPERLINK("https://leilaoonline.net/lote/detalhe/64959", "088")</f>
      </c>
      <c r="B37" s="4" t="s">
        <f>=HYPERLINK("https://leilaoonline.net/lote/detalhe/64959", "HONDA; FIT EX CVT; 2016/2017; BRANCA; ALCO./GASOL. - FUNCIONANDO - IPVA 2020 PAGO")</f>
      </c>
      <c r="C37" s="4" t="inlineStr">
        <is>
          <t>Não vendido</t>
        </is>
      </c>
      <c r="D37" s="4" t="inlineStr">
        <is>
          <t>54</t>
        </is>
      </c>
      <c r="E37" s="5" t="inlineStr">
        <is>
          <t>41.250,00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=HYPERLINK("https://leilaoonline.net/lote/detalhe/64958", "089")</f>
      </c>
      <c r="B38" s="4" t="s">
        <f>=HYPERLINK("https://leilaoonline.net/lote/detalhe/64958", "TOYOTA; ETIOS SD X; 2014/2014; PRATA; ALCO./GASOL. - FUNCIONANDO - IPVA 2020 PAGO")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=HYPERLINK("https://leilaoonline.net/lote/detalhe/66078", "090")</f>
      </c>
      <c r="B39" s="4" t="s">
        <f>=HYPERLINK("https://leilaoonline.net/lote/detalhe/66078", "I/VW; PASSAT VAR 2.0T FSI; 2008/2009; PRETA; GASOLINA; POSSUI 86.000KM-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14.600,00</t>
        </is>
      </c>
      <c r="F39" s="4" t="inlineStr">
        <is>
          <t>1150.00</t>
        </is>
      </c>
    </row>
    <row collapsed="false" customFormat="false" customHeight="false" hidden="false" ht="12.1" outlineLevel="0" r="40">
      <c r="A40" s="5" t="s">
        <f>=HYPERLINK("https://leilaoonline.net/lote/detalhe/64953", "095")</f>
      </c>
      <c r="B40" s="4" t="s">
        <f>=HYPERLINK("https://leilaoonline.net/lote/detalhe/64953", "veja o vídeo!! MERCEDES BENZ; A 160; 2003/2004; PRETA; GASOLINA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=HYPERLINK("https://leilaoonline.net/lote/detalhe/64960", "097")</f>
      </c>
      <c r="B41" s="4" t="s">
        <f>=HYPERLINK("https://leilaoonline.net/lote/detalhe/64960", "veja o vídeo - VW; SAVEIRO CS TL MB; 2014/2015; PRETA; ALCOL./GASOL. - FUNCIONANDO - IPVA 2020 PAGO")</f>
      </c>
      <c r="C41" s="4" t="inlineStr">
        <is>
          <t>Vendido</t>
        </is>
      </c>
      <c r="D41" s="4" t="inlineStr">
        <is>
          <t>55</t>
        </is>
      </c>
      <c r="E41" s="5" t="inlineStr">
        <is>
          <t>25.450,00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=HYPERLINK("https://leilaoonline.net/lote/detalhe/64967", "101")</f>
      </c>
      <c r="B42" s="4" t="s">
        <f>=HYPERLINK("https://leilaoonline.net/lote/detalhe/64967", "veja o vídeo!! HONDA; FIT EX; 2008/2008;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=HYPERLINK("https://leilaoonline.net/lote/detalhe/64968", "102")</f>
      </c>
      <c r="B43" s="4" t="s">
        <f>=HYPERLINK("https://leilaoonline.net/lote/detalhe/64968", "CORSA SEDAN 1.4 MAX; 2010/2010; FLEX, ALCO./GASOL. - FUNCIONANDO - IPVA 2020 PAGO")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=HYPERLINK("https://leilaoonline.net/lote/detalhe/64952", "104")</f>
      </c>
      <c r="B44" s="4" t="s">
        <f>=HYPERLINK("https://leilaoonline.net/lote/detalhe/64952", "FIAT; MOBI EASY; 2016/2017; BRANCA; ALCO./GASOL. - FUNCIONANDO - IPVA 2020 PAGO")</f>
      </c>
      <c r="C44" s="4" t="inlineStr">
        <is>
          <t>Vendido</t>
        </is>
      </c>
      <c r="D44" s="4" t="inlineStr">
        <is>
          <t>93</t>
        </is>
      </c>
      <c r="E44" s="5" t="inlineStr">
        <is>
          <t>19.100,00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=HYPERLINK("https://leilaoonline.net/lote/detalhe/64942", "108")</f>
      </c>
      <c r="B45" s="4" t="s">
        <f>=HYPERLINK("https://leilaoonline.net/lote/detalhe/64942", "FIAT; TORO VOLCANO AT D4; 2017/2017; VERMELHA; DIESEL - FUNCIONANDO - IPVA 2020 PAGO")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=HYPERLINK("https://leilaoonline.net/lote/detalhe/64964", "110")</f>
      </c>
      <c r="B46" s="4" t="s">
        <f>=HYPERLINK("https://leilaoonline.net/lote/detalhe/64964", "veja o vídeo!! VW; PARATI 16V; 1998/1999; VERMELHA; GASOLINA - FUNCIONANDO")</f>
      </c>
      <c r="C46" s="4" t="inlineStr">
        <is>
          <t>Vendido</t>
        </is>
      </c>
      <c r="D46" s="4" t="inlineStr">
        <is>
          <t>27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=HYPERLINK("https://leilaoonline.net/lote/detalhe/66079", "111")</f>
      </c>
      <c r="B47" s="4" t="s">
        <f>=HYPERLINK("https://leilaoonline.net/lote/detalhe/66079", "HONDA; FIT EX; 2006/2007; DOURADA; GASOLINA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=HYPERLINK("https://leilaoonline.net/lote/detalhe/64950", "113")</f>
      </c>
      <c r="B48" s="4" t="s">
        <f>=HYPERLINK("https://leilaoonline.net/lote/detalhe/64950", "RENAULT; SANDERO EXPR 10; 2016/2017; BRANCA; ALCO./GASOL. - FUNCIONANDO - IPVA 2020 PAGO")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=HYPERLINK("https://leilaoonline.net/lote/detalhe/64951", "114")</f>
      </c>
      <c r="B49" s="4" t="s">
        <f>=HYPERLINK("https://leilaoonline.net/lote/detalhe/64951", "HONDA; FIT DX FLEX; 2013/2014; PRATA; ALCO./GASOL. - FUNCIONANDO")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=HYPERLINK("https://leilaoonline.net/lote/detalhe/64947", "115")</f>
      </c>
      <c r="B50" s="4" t="s">
        <f>=HYPERLINK("https://leilaoonline.net/lote/detalhe/64947", "HONDA; FIT EX FLEX; 2009/2009; CINZA; ALCO./GASOL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18.250,00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=HYPERLINK("https://leilaoonline.net/lote/detalhe/64954", "118")</f>
      </c>
      <c r="B51" s="4" t="s">
        <f>=HYPERLINK("https://leilaoonline.net/lote/detalhe/64954", " FIAT; PALIO WEEKEND ATTRATIVE 2016/2017 PRATA ALCO./GASOL. FROTA 807")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=HYPERLINK("https://leilaoonline.net/lote/detalhe/65777", "119")</f>
      </c>
      <c r="B52" s="4" t="s">
        <f>=HYPERLINK("https://leilaoonline.net/lote/detalhe/65777", "RENAULT; DUSTER 20D 4X2; 2014/2015; PRATA; ALCO./GASOL. - FROTA 630")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=HYPERLINK("https://leilaoonline.net/lote/detalhe/65774", "120")</f>
      </c>
      <c r="B53" s="4" t="s">
        <f>=HYPERLINK("https://leilaoonline.net/lote/detalhe/65774", " VW GOL 1.0 GIV 2011/2011 PRATA ALCO./GASOL. FROTA 169")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=HYPERLINK("https://leilaoonline.net/lote/detalhe/65775", "124")</f>
      </c>
      <c r="B54" s="4" t="s">
        <f>=HYPERLINK("https://leilaoonline.net/lote/detalhe/65775", "RENAULT; DUSTER 20D 4X2; 2014/2015; PRATA; ALCO./GASOL. - FROTA 470")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21.500,00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=HYPERLINK("https://leilaoonline.net/lote/detalhe/64946", "125")</f>
      </c>
      <c r="B55" s="4" t="s">
        <f>=HYPERLINK("https://leilaoonline.net/lote/detalhe/64946", "CHEVROLET; CRUZE LT NB; 2011/2012; PRATA; ALCO./GASOL - FUNCIONANDO")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=HYPERLINK("https://leilaoonline.net/lote/detalhe/64944", "126")</f>
      </c>
      <c r="B56" s="4" t="s">
        <f>=HYPERLINK("https://leilaoonline.net/lote/detalhe/64944", "GM/ CORSA WIND; 1997/1997; VERMELHA; GASOL - TURBO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3.350,01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=HYPERLINK("https://leilaoonline.net/lote/detalhe/65776", "127")</f>
      </c>
      <c r="B57" s="4" t="s">
        <f>=HYPERLINK("https://leilaoonline.net/lote/detalhe/65776", "RENAULT; DUSTER 20D 4X2; 2014/2015; PRATA ; ALCO./GASOL.- FROTA 600")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=HYPERLINK("https://leilaoonline.net/lote/detalhe/64945", "129")</f>
      </c>
      <c r="B58" s="4" t="s">
        <f>=HYPERLINK("https://leilaoonline.net/lote/detalhe/64945", "VW: GOL 1.0; 2003/2003; CINZA; GASOLINA;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=HYPERLINK("https://leilaoonline.net/lote/detalhe/64966", "140")</f>
      </c>
      <c r="B59" s="4" t="s">
        <f>=HYPERLINK("https://leilaoonline.net/lote/detalhe/64966", "RENAULT; LOGAN EXP 1016V; 2008/2009; PRATA; ALCO./GASOL. - FUNCIONANDO")</f>
      </c>
      <c r="C59" s="4" t="inlineStr">
        <is>
          <t>Vendido</t>
        </is>
      </c>
      <c r="D59" s="4" t="inlineStr">
        <is>
          <t>45</t>
        </is>
      </c>
      <c r="E59" s="5" t="inlineStr">
        <is>
          <t>8.800,00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=HYPERLINK("https://leilaoonline.net/lote/detalhe/64943", "141")</f>
      </c>
      <c r="B60" s="4" t="s">
        <f>=HYPERLINK("https://leilaoonline.net/lote/detalhe/64943", "VW; SANTANA; 2001/2001; BRANCA ALCOOL/GNV;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=HYPERLINK("https://leilaoonline.net/lote/detalhe/64956", "151")</f>
      </c>
      <c r="B61" s="4" t="s">
        <f>=HYPERLINK("https://leilaoonline.net/lote/detalhe/64956", "FORD; WILLIAM COURIER AMB; 2008/2009; BRANCA; ALCO./GASOL. - FUNCIONANDO")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=HYPERLINK("https://leilaoonline.net/lote/detalhe/64957", "152")</f>
      </c>
      <c r="B62" s="4" t="s">
        <f>=HYPERLINK("https://leilaoonline.net/lote/detalhe/64957", "GM; S10 2.2 RONTAN AMB; 2000/2000; BRANCA; GASOLINA - FUNCIONANDO")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14.750,00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=HYPERLINK("https://leilaoonline.net/lote/detalhe/65772", "400")</f>
      </c>
      <c r="B63" s="4" t="s">
        <f>=HYPERLINK("https://leilaoonline.net/lote/detalhe/65772", "4 PNEUS; FURAÇÃO 5/205 ARO 14 COM 4 CALOTAS")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2026-09-03T12:12:23.00Z</dcterms:created>
  <dc:creator>Tellks Tecnologia</dc:creator>
  <cp:revision>0</cp:revision>
</cp:coreProperties>
</file>