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=HYPERLINK("https://leilaoonline.net/lote/detalhe/64137", "001")</f>
      </c>
      <c r="B11" s="4" t="s">
        <f>=HYPERLINK("https://leilaoonline.net/lote/detalhe/64137",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=HYPERLINK("https://leilaoonline.net/lote/detalhe/64166", "002")</f>
      </c>
      <c r="B12" s="4" t="s">
        <f>=HYPERLINK("https://leilaoonline.net/lote/detalhe/64166",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=HYPERLINK("https://leilaoonline.net/lote/detalhe/64138", "003")</f>
      </c>
      <c r="B13" s="4" t="s">
        <f>=HYPERLINK("https://leilaoonline.net/lote/detalhe/64138",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=HYPERLINK("https://leilaoonline.net/lote/detalhe/64180", "004")</f>
      </c>
      <c r="B14" s="4" t="s">
        <f>=HYPERLINK("https://leilaoonline.net/lote/detalhe/64180",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=HYPERLINK("https://leilaoonline.net/lote/detalhe/64139", "005")</f>
      </c>
      <c r="B15" s="4" t="s">
        <f>=HYPERLINK("https://leilaoonline.net/lote/detalhe/64139",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=HYPERLINK("https://leilaoonline.net/lote/detalhe/64142", "006")</f>
      </c>
      <c r="B16" s="4" t="s">
        <f>=HYPERLINK("https://leilaoonline.net/lote/detalhe/64142",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=HYPERLINK("https://leilaoonline.net/lote/detalhe/64140", "007")</f>
      </c>
      <c r="B17" s="4" t="s">
        <f>=HYPERLINK("https://leilaoonline.net/lote/detalhe/64140",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=HYPERLINK("https://leilaoonline.net/lote/detalhe/64141", "008")</f>
      </c>
      <c r="B18" s="4" t="s">
        <f>=HYPERLINK("https://leilaoonline.net/lote/detalhe/64141",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=HYPERLINK("https://leilaoonline.net/lote/detalhe/64143", "009")</f>
      </c>
      <c r="B19" s="4" t="s">
        <f>=HYPERLINK("https://leilaoonline.net/lote/detalhe/64143",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=HYPERLINK("https://leilaoonline.net/lote/detalhe/64167", "010")</f>
      </c>
      <c r="B20" s="4" t="s">
        <f>=HYPERLINK("https://leilaoonline.net/lote/detalhe/64167",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=HYPERLINK("https://leilaoonline.net/lote/detalhe/64144", "011")</f>
      </c>
      <c r="B21" s="4" t="s">
        <f>=HYPERLINK("https://leilaoonline.net/lote/detalhe/64144",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=HYPERLINK("https://leilaoonline.net/lote/detalhe/64147", "012")</f>
      </c>
      <c r="B22" s="4" t="s">
        <f>=HYPERLINK("https://leilaoonline.net/lote/detalhe/64147",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=HYPERLINK("https://leilaoonline.net/lote/detalhe/64146", "013")</f>
      </c>
      <c r="B23" s="4" t="s">
        <f>=HYPERLINK("https://leilaoonline.net/lote/detalhe/64146",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=HYPERLINK("https://leilaoonline.net/lote/detalhe/64168", "014")</f>
      </c>
      <c r="B24" s="4" t="s">
        <f>=HYPERLINK("https://leilaoonline.net/lote/detalhe/64168",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=HYPERLINK("https://leilaoonline.net/lote/detalhe/64145", "015")</f>
      </c>
      <c r="B25" s="4" t="s">
        <f>=HYPERLINK("https://leilaoonline.net/lote/detalhe/64145",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=HYPERLINK("https://leilaoonline.net/lote/detalhe/64148", "017")</f>
      </c>
      <c r="B26" s="4" t="s">
        <f>=HYPERLINK("https://leilaoonline.net/lote/detalhe/64148",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=HYPERLINK("https://leilaoonline.net/lote/detalhe/64184", "018")</f>
      </c>
      <c r="B27" s="4" t="s">
        <f>=HYPERLINK("https://leilaoonline.net/lote/detalhe/64184", "Ventilador Centrifugo")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=HYPERLINK("https://leilaoonline.net/lote/detalhe/64151", "019")</f>
      </c>
      <c r="B28" s="4" t="s">
        <f>=HYPERLINK("https://leilaoonline.net/lote/detalhe/64151",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=HYPERLINK("https://leilaoonline.net/lote/detalhe/64150", "020")</f>
      </c>
      <c r="B29" s="4" t="s">
        <f>=HYPERLINK("https://leilaoonline.net/lote/detalhe/64150",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=HYPERLINK("https://leilaoonline.net/lote/detalhe/64149", "021")</f>
      </c>
      <c r="B30" s="4" t="s">
        <f>=HYPERLINK("https://leilaoonline.net/lote/detalhe/64149",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=HYPERLINK("https://leilaoonline.net/lote/detalhe/64152", "022")</f>
      </c>
      <c r="B31" s="4" t="s">
        <f>=HYPERLINK("https://leilaoonline.net/lote/detalhe/64152",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=HYPERLINK("https://leilaoonline.net/lote/detalhe/64153", "023")</f>
      </c>
      <c r="B32" s="4" t="s">
        <f>=HYPERLINK("https://leilaoonline.net/lote/detalhe/64153",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=HYPERLINK("https://leilaoonline.net/lote/detalhe/64186", "024")</f>
      </c>
      <c r="B33" s="4" t="s">
        <f>=HYPERLINK("https://leilaoonline.net/lote/detalhe/64186", "Compressor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=HYPERLINK("https://leilaoonline.net/lote/detalhe/64154", "025")</f>
      </c>
      <c r="B34" s="4" t="s">
        <f>=HYPERLINK("https://leilaoonline.net/lote/detalhe/64154", " FORNO MUFLA")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=HYPERLINK("https://leilaoonline.net/lote/detalhe/64157", "026")</f>
      </c>
      <c r="B35" s="4" t="s">
        <f>=HYPERLINK("https://leilaoonline.net/lote/detalhe/64157", " RETIFICA MELLO")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=HYPERLINK("https://leilaoonline.net/lote/detalhe/64155", "027")</f>
      </c>
      <c r="B36" s="4" t="s">
        <f>=HYPERLINK("https://leilaoonline.net/lote/detalhe/64155", " MÁQUINA DE TESTE DE DUREZA")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=HYPERLINK("https://leilaoonline.net/lote/detalhe/64156", "028")</f>
      </c>
      <c r="B37" s="4" t="s">
        <f>=HYPERLINK("https://leilaoonline.net/lote/detalhe/64156", " APROX. 3.000 PEÇAS DE BOTÃO DE PAINEL ELÉTRICO.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=HYPERLINK("https://leilaoonline.net/lote/detalhe/64187", "029")</f>
      </c>
      <c r="B38" s="4" t="s">
        <f>=HYPERLINK("https://leilaoonline.net/lote/detalhe/64187", "Trefiladora de vergalhão")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=HYPERLINK("https://leilaoonline.net/lote/detalhe/64188", "030")</f>
      </c>
      <c r="B39" s="4" t="s">
        <f>=HYPERLINK("https://leilaoonline.net/lote/detalhe/64188", "Compressor de ar 200 pés")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=HYPERLINK("https://leilaoonline.net/lote/detalhe/64181", "032")</f>
      </c>
      <c r="B40" s="4" t="s">
        <f>=HYPERLINK("https://leilaoonline.net/lote/detalhe/64181", " aprox. 50 un  macacos hidráulicos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=HYPERLINK("https://leilaoonline.net/lote/detalhe/64182", "033")</f>
      </c>
      <c r="B41" s="4" t="s">
        <f>=HYPERLINK("https://leilaoonline.net/lote/detalhe/64182", " Forno estufa")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=HYPERLINK("https://leilaoonline.net/lote/detalhe/64183", "034")</f>
      </c>
      <c r="B42" s="4" t="s">
        <f>=HYPERLINK("https://leilaoonline.net/lote/detalhe/64183", " Torno")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=HYPERLINK("https://leilaoonline.net/lote/detalhe/64189", "035")</f>
      </c>
      <c r="B43" s="4" t="s">
        <f>=HYPERLINK("https://leilaoonline.net/lote/detalhe/64189", "5 discos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=HYPERLINK("https://leilaoonline.net/lote/detalhe/64185", "036")</f>
      </c>
      <c r="B44" s="4" t="s">
        <f>=HYPERLINK("https://leilaoonline.net/lote/detalhe/64185", "Desumidificador encamisado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=HYPERLINK("https://leilaoonline.net/lote/detalhe/64190", "037")</f>
      </c>
      <c r="B45" s="4" t="s">
        <f>=HYPERLINK("https://leilaoonline.net/lote/detalhe/64190", "[ RETIRADO ] 18 UNIDADES DE FLANGES")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=HYPERLINK("https://leilaoonline.net/lote/detalhe/64191", "038")</f>
      </c>
      <c r="B46" s="4" t="s">
        <f>=HYPERLINK("https://leilaoonline.net/lote/detalhe/64191", "Prensa de borracha")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=HYPERLINK("https://leilaoonline.net/lote/detalhe/64158", "039")</f>
      </c>
      <c r="B47" s="4" t="s">
        <f>=HYPERLINK("https://leilaoonline.net/lote/detalhe/64158",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=HYPERLINK("https://leilaoonline.net/lote/detalhe/64160", "040")</f>
      </c>
      <c r="B48" s="4" t="s">
        <f>=HYPERLINK("https://leilaoonline.net/lote/detalhe/64160",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=HYPERLINK("https://leilaoonline.net/lote/detalhe/64159", "041")</f>
      </c>
      <c r="B49" s="4" t="s">
        <f>=HYPERLINK("https://leilaoonline.net/lote/detalhe/64159", " 05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=HYPERLINK("https://leilaoonline.net/lote/detalhe/64169", "042")</f>
      </c>
      <c r="B50" s="4" t="s">
        <f>=HYPERLINK("https://leilaoonline.net/lote/detalhe/64169", "Equipamentos para cozinha industrial em inox  - aprox. 17  peças sendo:  Freezer, cubas, esquentador de comidas, fritadeira, balcão, geladeiras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=HYPERLINK("https://leilaoonline.net/lote/detalhe/64161", "043")</f>
      </c>
      <c r="B51" s="4" t="s">
        <f>=HYPERLINK("https://leilaoonline.net/lote/detalhe/64161",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=HYPERLINK("https://leilaoonline.net/lote/detalhe/64162", "044")</f>
      </c>
      <c r="B52" s="4" t="s">
        <f>=HYPERLINK("https://leilaoonline.net/lote/detalhe/64162",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=HYPERLINK("https://leilaoonline.net/lote/detalhe/64163", "045")</f>
      </c>
      <c r="B53" s="4" t="s">
        <f>=HYPERLINK("https://leilaoonline.net/lote/detalhe/64163",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=HYPERLINK("https://leilaoonline.net/lote/detalhe/64164", "046")</f>
      </c>
      <c r="B54" s="4" t="s">
        <f>=HYPERLINK("https://leilaoonline.net/lote/detalhe/64164",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=HYPERLINK("https://leilaoonline.net/lote/detalhe/64165", "047")</f>
      </c>
      <c r="B55" s="4" t="s">
        <f>=HYPERLINK("https://leilaoonline.net/lote/detalhe/64165",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=HYPERLINK("https://leilaoonline.net/lote/detalhe/64228", "048")</f>
      </c>
      <c r="B56" s="4" t="s">
        <f>=HYPERLINK("https://leilaoonline.net/lote/detalhe/64228", "SERRA FRANHO")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=HYPERLINK("https://leilaoonline.net/lote/detalhe/64170", "049")</f>
      </c>
      <c r="B57" s="4" t="s">
        <f>=HYPERLINK("https://leilaoonline.net/lote/detalhe/64170", "Equipamentos para cozinha industrial em inox - sendo 3 refrigeradores")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=HYPERLINK("https://leilaoonline.net/lote/detalhe/64171", "050")</f>
      </c>
      <c r="B58" s="4" t="s">
        <f>=HYPERLINK("https://leilaoonline.net/lote/detalhe/64171", "Aprox. 30 peças de machos. Diversas medidas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=HYPERLINK("https://leilaoonline.net/lote/detalhe/64175", "055")</f>
      </c>
      <c r="B59" s="4" t="s">
        <f>=HYPERLINK("https://leilaoonline.net/lote/detalhe/64175", "Aparelho hospitalar respiratório. Usado.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=HYPERLINK("https://leilaoonline.net/lote/detalhe/64177", "056")</f>
      </c>
      <c r="B60" s="4" t="s">
        <f>=HYPERLINK("https://leilaoonline.net/lote/detalhe/64177", " Aprox. 3,0 ton de vidros para máscara de soldador (tamanhos variados/ placas inteiras)")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=HYPERLINK("https://leilaoonline.net/lote/detalhe/64178", "057")</f>
      </c>
      <c r="B61" s="4" t="s">
        <f>=HYPERLINK("https://leilaoonline.net/lote/detalhe/64178", " Aprox. 2,5 ton de vidros para expositores (tamanhos variados)")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=HYPERLINK("https://leilaoonline.net/lote/detalhe/64176", "059")</f>
      </c>
      <c r="B62" s="4" t="s">
        <f>=HYPERLINK("https://leilaoonline.net/lote/detalhe/64176", " Cabine para caminhão GMC (Pouco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=HYPERLINK("https://leilaoonline.net/lote/detalhe/64179", "060")</f>
      </c>
      <c r="B63" s="4" t="s">
        <f>=HYPERLINK("https://leilaoonline.net/lote/detalhe/64179", "Plataforma elevatória. Aprox. 6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=HYPERLINK("https://leilaoonline.net/lote/detalhe/64229", "061")</f>
      </c>
      <c r="B64" s="4" t="s">
        <f>=HYPERLINK("https://leilaoonline.net/lote/detalhe/64229", "PLAINA")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=HYPERLINK("https://leilaoonline.net/lote/detalhe/64235", "062")</f>
      </c>
      <c r="B65" s="4" t="s">
        <f>=HYPERLINK("https://leilaoonline.net/lote/detalhe/64235", " Filtro prensa em inox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=HYPERLINK("https://leilaoonline.net/lote/detalhe/64243", "063")</f>
      </c>
      <c r="B66" s="4" t="s">
        <f>=HYPERLINK("https://leilaoonline.net/lote/detalhe/64243", " Filtro prensa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=HYPERLINK("https://leilaoonline.net/lote/detalhe/64244", "065")</f>
      </c>
      <c r="B67" s="4" t="s">
        <f>=HYPERLINK("https://leilaoonline.net/lote/detalhe/64244", "[ RETIRADO ]  Filtro prensa em inox")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=HYPERLINK("https://leilaoonline.net/lote/detalhe/64239", "066")</f>
      </c>
      <c r="B68" s="4" t="s">
        <f>=HYPERLINK("https://leilaoonline.net/lote/detalhe/64239", " [ RETIRADO ] Filtro prensa em inox")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=HYPERLINK("https://leilaoonline.net/lote/detalhe/64242", "067")</f>
      </c>
      <c r="B69" s="4" t="s">
        <f>=HYPERLINK("https://leilaoonline.net/lote/detalhe/64242", "[ RETIRADO ]  Filtro prensa em inox")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=HYPERLINK("https://leilaoonline.net/lote/detalhe/64240", "068")</f>
      </c>
      <c r="B70" s="4" t="s">
        <f>=HYPERLINK("https://leilaoonline.net/lote/detalhe/64240", " [ RETIRADO ] Moinho de plástico Primo Técnica")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3.200,00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=HYPERLINK("https://leilaoonline.net/lote/detalhe/64238", "069")</f>
      </c>
      <c r="B71" s="4" t="s">
        <f>=HYPERLINK("https://leilaoonline.net/lote/detalhe/64238", " Envasadora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=HYPERLINK("https://leilaoonline.net/lote/detalhe/64241", "070")</f>
      </c>
      <c r="B72" s="4" t="s">
        <f>=HYPERLINK("https://leilaoonline.net/lote/detalhe/64241", " 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=HYPERLINK("https://leilaoonline.net/lote/detalhe/64237", "071")</f>
      </c>
      <c r="B73" s="4" t="s">
        <f>=HYPERLINK("https://leilaoonline.net/lote/detalhe/64237", "FORNO DE INDUÇÃO")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=HYPERLINK("https://leilaoonline.net/lote/detalhe/64252", "072")</f>
      </c>
      <c r="B74" s="4" t="s">
        <f>=HYPERLINK("https://leilaoonline.net/lote/detalhe/64252", " Lote de válvulas Rexroth. Aprox. 58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=HYPERLINK("https://leilaoonline.net/lote/detalhe/64245", "073")</f>
      </c>
      <c r="B75" s="4" t="s">
        <f>=HYPERLINK("https://leilaoonline.net/lote/detalhe/64245", " Injetora Fluidimec 160")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=HYPERLINK("https://leilaoonline.net/lote/detalhe/64248", "074")</f>
      </c>
      <c r="B76" s="4" t="s">
        <f>=HYPERLINK("https://leilaoonline.net/lote/detalhe/64248", " Compressor parafuso. 30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=HYPERLINK("https://leilaoonline.net/lote/detalhe/64251", "075")</f>
      </c>
      <c r="B77" s="4" t="s">
        <f>=HYPERLINK("https://leilaoonline.net/lote/detalhe/64251", " Misturador de concreto")</f>
      </c>
      <c r="C77" s="4" t="inlineStr">
        <is>
          <t>Vendido</t>
        </is>
      </c>
      <c r="D77" s="4" t="inlineStr">
        <is>
          <t>1</t>
        </is>
      </c>
      <c r="E77" s="5" t="inlineStr">
        <is>
          <t>8.500,00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=HYPERLINK("https://leilaoonline.net/lote/detalhe/64247", "076")</f>
      </c>
      <c r="B78" s="4" t="s">
        <f>=HYPERLINK("https://leilaoonline.net/lote/detalhe/64247", " Aspirador de pó.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=HYPERLINK("https://leilaoonline.net/lote/detalhe/64249", "077")</f>
      </c>
      <c r="B79" s="4" t="s">
        <f>=HYPERLINK("https://leilaoonline.net/lote/detalhe/64249", " Britador de mandíbula 9060. Motor 100 Hp")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=HYPERLINK("https://leilaoonline.net/lote/detalhe/64253", "078")</f>
      </c>
      <c r="B80" s="4" t="s">
        <f>=HYPERLINK("https://leilaoonline.net/lote/detalhe/64253", " Misturador em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=HYPERLINK("https://leilaoonline.net/lote/detalhe/64246", "079")</f>
      </c>
      <c r="B81" s="4" t="s">
        <f>=HYPERLINK("https://leilaoonline.net/lote/detalhe/64246", " Injetora Tarugo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=HYPERLINK("https://leilaoonline.net/lote/detalhe/64250", "080")</f>
      </c>
      <c r="B82" s="4" t="s">
        <f>=HYPERLINK("https://leilaoonline.net/lote/detalhe/64250", " Aprox. 6 MOTORES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=HYPERLINK("https://leilaoonline.net/lote/detalhe/64254", "081")</f>
      </c>
      <c r="B83" s="4" t="s">
        <f>=HYPERLINK("https://leilaoonline.net/lote/detalhe/64254", "ELEVADOR DE CARGA. Capacidade Aprox. 1.500 kilos. Levanta aprox. 4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=HYPERLINK("https://leilaoonline.net/lote/detalhe/64255", "082")</f>
      </c>
      <c r="B84" s="4" t="s">
        <f>=HYPERLINK("https://leilaoonline.net/lote/detalhe/64255", "Aquecedor de comida em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=HYPERLINK("https://leilaoonline.net/lote/detalhe/64256", "083")</f>
      </c>
      <c r="B85" s="4" t="s">
        <f>=HYPERLINK("https://leilaoonline.net/lote/detalhe/64256", "MUNCK HIMA. Capacidade 3,0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=HYPERLINK("https://leilaoonline.net/lote/detalhe/64258", "084")</f>
      </c>
      <c r="B86" s="4" t="s">
        <f>=HYPERLINK("https://leilaoonline.net/lote/detalhe/64258", "INJETORA")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=HYPERLINK("https://leilaoonline.net/lote/detalhe/64257", "085")</f>
      </c>
      <c r="B87" s="4" t="s">
        <f>=HYPERLINK("https://leilaoonline.net/lote/detalhe/64257", "[ VÍDEO ] Conjunto Desbobinadeira")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=HYPERLINK("https://leilaoonline.net/lote/detalhe/66106", "086")</f>
      </c>
      <c r="B88" s="4" t="s">
        <f>=HYPERLINK("https://leilaoonline.net/lote/detalhe/66106", "Forno industrial funcionando perfeitamente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=HYPERLINK("https://leilaoonline.net/lote/detalhe/66107", "087")</f>
      </c>
      <c r="B89" s="4" t="s">
        <f>=HYPERLINK("https://leilaoonline.net/lote/detalhe/66107", "5 unidades Seladoras")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=HYPERLINK("https://leilaoonline.net/lote/detalhe/66109", "088")</f>
      </c>
      <c r="B90" s="4" t="s">
        <f>=HYPERLINK("https://leilaoonline.net/lote/detalhe/66109", "Reservatório")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=HYPERLINK("https://leilaoonline.net/lote/detalhe/66113", "089")</f>
      </c>
      <c r="B91" s="4" t="s">
        <f>=HYPERLINK("https://leilaoonline.net/lote/detalhe/66113", " Câmbio automático da volvo FH12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=HYPERLINK("https://leilaoonline.net/lote/detalhe/66111", "090")</f>
      </c>
      <c r="B92" s="4" t="s">
        <f>=HYPERLINK("https://leilaoonline.net/lote/detalhe/66111", " Câmbio automático da volvo FH12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=HYPERLINK("https://leilaoonline.net/lote/detalhe/66114", "091")</f>
      </c>
      <c r="B93" s="4" t="s">
        <f>=HYPERLINK("https://leilaoonline.net/lote/detalhe/66114", " Câmbio automático da volvo FH12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=HYPERLINK("https://leilaoonline.net/lote/detalhe/66566", "092")</f>
      </c>
      <c r="B94" s="4" t="s">
        <f>=HYPERLINK("https://leilaoonline.net/lote/detalhe/66566", " Compressor  parafuso  100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17500.00</t>
        </is>
      </c>
    </row>
    <row collapsed="false" customFormat="false" customHeight="false" hidden="false" ht="12.1" outlineLevel="0" r="95">
      <c r="A95" s="5" t="s">
        <f>=HYPERLINK("https://leilaoonline.net/lote/detalhe/66568", "093")</f>
      </c>
      <c r="B95" s="4" t="s">
        <f>=HYPERLINK("https://leilaoonline.net/lote/detalhe/66568", " Filtro para piscina")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1200.00</t>
        </is>
      </c>
    </row>
    <row collapsed="false" customFormat="false" customHeight="false" hidden="false" ht="12.1" outlineLevel="0" r="96">
      <c r="A96" s="5" t="s">
        <f>=HYPERLINK("https://leilaoonline.net/lote/detalhe/66576", "094")</f>
      </c>
      <c r="B96" s="4" t="s">
        <f>=HYPERLINK("https://leilaoonline.net/lote/detalhe/66576", " Aprox. 200 reatores (sem uso)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3200.00</t>
        </is>
      </c>
    </row>
    <row collapsed="false" customFormat="false" customHeight="false" hidden="false" ht="12.1" outlineLevel="0" r="97">
      <c r="A97" s="5" t="s">
        <f>=HYPERLINK("https://leilaoonline.net/lote/detalhe/66581", "095")</f>
      </c>
      <c r="B97" s="4" t="s">
        <f>=HYPERLINK("https://leilaoonline.net/lote/detalhe/66581", " Aprox. 5.000 un. de tubos quat philips para esterilização de água")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50.000,00</t>
        </is>
      </c>
      <c r="F97" s="4" t="inlineStr">
        <is>
          <t>43000.00</t>
        </is>
      </c>
    </row>
    <row collapsed="false" customFormat="false" customHeight="false" hidden="false" ht="12.1" outlineLevel="0" r="98">
      <c r="A98" s="5" t="s">
        <f>=HYPERLINK("https://leilaoonline.net/lote/detalhe/66582", "096")</f>
      </c>
      <c r="B98" s="4" t="s">
        <f>=HYPERLINK("https://leilaoonline.net/lote/detalhe/66582", " 10 un. de ventoinha/exaustor siroco")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4200.00</t>
        </is>
      </c>
    </row>
    <row collapsed="false" customFormat="false" customHeight="false" hidden="false" ht="12.1" outlineLevel="0" r="99">
      <c r="A99" s="5" t="s">
        <f>=HYPERLINK("https://leilaoonline.net/lote/detalhe/66573", "097")</f>
      </c>
      <c r="B99" s="4" t="s">
        <f>=HYPERLINK("https://leilaoonline.net/lote/detalhe/66573", " 10 un. de ventoinha/exaustor siroco")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4200.00</t>
        </is>
      </c>
    </row>
    <row collapsed="false" customFormat="false" customHeight="false" hidden="false" ht="12.1" outlineLevel="0" r="100">
      <c r="A100" s="5" t="s">
        <f>=HYPERLINK("https://leilaoonline.net/lote/detalhe/66578", "098")</f>
      </c>
      <c r="B100" s="4" t="s">
        <f>=HYPERLINK("https://leilaoonline.net/lote/detalhe/66578", " 10 un. de ventoinha/exaustor siroco")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4200.00</t>
        </is>
      </c>
    </row>
    <row collapsed="false" customFormat="false" customHeight="false" hidden="false" ht="12.1" outlineLevel="0" r="101">
      <c r="A101" s="5" t="s">
        <f>=HYPERLINK("https://leilaoonline.net/lote/detalhe/66572", "099")</f>
      </c>
      <c r="B101" s="4" t="s">
        <f>=HYPERLINK("https://leilaoonline.net/lote/detalhe/66572", " Aprox. 25 un. chuveiros ecológicos para redução de água e energia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8.750,00</t>
        </is>
      </c>
      <c r="F101" s="4" t="inlineStr">
        <is>
          <t>7000.00</t>
        </is>
      </c>
    </row>
    <row collapsed="false" customFormat="false" customHeight="false" hidden="false" ht="12.1" outlineLevel="0" r="102">
      <c r="A102" s="5" t="s">
        <f>=HYPERLINK("https://leilaoonline.net/lote/detalhe/66569", "100")</f>
      </c>
      <c r="B102" s="4" t="s">
        <f>=HYPERLINK("https://leilaoonline.net/lote/detalhe/66569", " Aprox. 25 un. chuveiros ecológicos para redução de água e energia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8.750,00</t>
        </is>
      </c>
      <c r="F102" s="4" t="inlineStr">
        <is>
          <t>7000.00</t>
        </is>
      </c>
    </row>
    <row collapsed="false" customFormat="false" customHeight="false" hidden="false" ht="12.1" outlineLevel="0" r="103">
      <c r="A103" s="5" t="s">
        <f>=HYPERLINK("https://leilaoonline.net/lote/detalhe/66571", "101")</f>
      </c>
      <c r="B103" s="4" t="s">
        <f>=HYPERLINK("https://leilaoonline.net/lote/detalhe/66571", " Aprox. 25 un. chuveiros ecológicos para redução de água e energia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8.750,00</t>
        </is>
      </c>
      <c r="F103" s="4" t="inlineStr">
        <is>
          <t>7000.00</t>
        </is>
      </c>
    </row>
    <row collapsed="false" customFormat="false" customHeight="false" hidden="false" ht="12.1" outlineLevel="0" r="104">
      <c r="A104" s="5" t="s">
        <f>=HYPERLINK("https://leilaoonline.net/lote/detalhe/66577", "102")</f>
      </c>
      <c r="B104" s="4" t="s">
        <f>=HYPERLINK("https://leilaoonline.net/lote/detalhe/66577", " Aprox. 25 un. chuveiros ecológicos para redução de água e energia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8.750,00</t>
        </is>
      </c>
      <c r="F104" s="4" t="inlineStr">
        <is>
          <t>7000.00</t>
        </is>
      </c>
    </row>
    <row collapsed="false" customFormat="false" customHeight="false" hidden="false" ht="12.1" outlineLevel="0" r="105">
      <c r="A105" s="5" t="s">
        <f>=HYPERLINK("https://leilaoonline.net/lote/detalhe/66580", "103")</f>
      </c>
      <c r="B105" s="4" t="s">
        <f>=HYPERLINK("https://leilaoonline.net/lote/detalhe/66580", " Aprox. 50 un. chuveiros ecológicos para redução de água e energia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17.500,00</t>
        </is>
      </c>
      <c r="F105" s="4" t="inlineStr">
        <is>
          <t>15000.00</t>
        </is>
      </c>
    </row>
    <row collapsed="false" customFormat="false" customHeight="false" hidden="false" ht="12.1" outlineLevel="0" r="106">
      <c r="A106" s="5" t="s">
        <f>=HYPERLINK("https://leilaoonline.net/lote/detalhe/66570", "104")</f>
      </c>
      <c r="B106" s="4" t="s">
        <f>=HYPERLINK("https://leilaoonline.net/lote/detalhe/66570", " Aprox. 50 un. chuveiros ecológicos para redução de água e energia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17.500,00</t>
        </is>
      </c>
      <c r="F106" s="4" t="inlineStr">
        <is>
          <t>15000.00</t>
        </is>
      </c>
    </row>
    <row collapsed="false" customFormat="false" customHeight="false" hidden="false" ht="12.1" outlineLevel="0" r="107">
      <c r="A107" s="5" t="s">
        <f>=HYPERLINK("https://leilaoonline.net/lote/detalhe/66574", "105")</f>
      </c>
      <c r="B107" s="4" t="s">
        <f>=HYPERLINK("https://leilaoonline.net/lote/detalhe/66574", " Aprox. 20 un. de torneiras ecológicas para redução de água e energia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4750.00</t>
        </is>
      </c>
    </row>
    <row collapsed="false" customFormat="false" customHeight="false" hidden="false" ht="12.1" outlineLevel="0" r="108">
      <c r="A108" s="5" t="s">
        <f>=HYPERLINK("https://leilaoonline.net/lote/detalhe/66575", "106")</f>
      </c>
      <c r="B108" s="4" t="s">
        <f>=HYPERLINK("https://leilaoonline.net/lote/detalhe/66575", " Aprox. 20 un. de torneiras ecológicas para redução de água e energia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4750.00</t>
        </is>
      </c>
    </row>
    <row collapsed="false" customFormat="false" customHeight="false" hidden="false" ht="12.1" outlineLevel="0" r="109">
      <c r="A109" s="5" t="s">
        <f>=HYPERLINK("https://leilaoonline.net/lote/detalhe/66579", "107")</f>
      </c>
      <c r="B109" s="4" t="s">
        <f>=HYPERLINK("https://leilaoonline.net/lote/detalhe/66579", " Aprox. 20 un. de torneiras ecológicas para redução de água e energia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4750.00</t>
        </is>
      </c>
    </row>
    <row collapsed="false" customFormat="false" customHeight="false" hidden="false" ht="12.1" outlineLevel="0" r="110">
      <c r="A110" s="5" t="s">
        <f>=HYPERLINK("https://leilaoonline.net/lote/detalhe/66567", "108")</f>
      </c>
      <c r="B110" s="4" t="s">
        <f>=HYPERLINK("https://leilaoonline.net/lote/detalhe/66567", " Aprox. 20 un. de torneiras ecológicas para redução de água e energia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4750.00</t>
        </is>
      </c>
    </row>
    <row collapsed="false" customFormat="false" customHeight="false" hidden="false" ht="12.1" outlineLevel="0" r="111">
      <c r="A111" s="5" t="s">
        <f>=HYPERLINK("https://leilaoonline.net/lote/detalhe/66585", "109")</f>
      </c>
      <c r="B111" s="4" t="s">
        <f>=HYPERLINK("https://leilaoonline.net/lote/detalhe/66585", "Dobradeira Simag")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=HYPERLINK("https://leilaoonline.net/lote/detalhe/66586", "110")</f>
      </c>
      <c r="B112" s="4" t="s">
        <f>=HYPERLINK("https://leilaoonline.net/lote/detalhe/66586", "POLICORTE FERRARI COM BANCADA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=HYPERLINK("https://leilaoonline.net/lote/detalhe/66587", "111")</f>
      </c>
      <c r="B113" s="4" t="s">
        <f>=HYPERLINK("https://leilaoonline.net/lote/detalhe/66587", "DOBRADEIRA DE CHAPA SIMAG CAPACIDADE 2,0MM MODELO A 1000  Nº 12831")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=HYPERLINK("https://leilaoonline.net/lote/detalhe/66605", "112")</f>
      </c>
      <c r="B114" s="4" t="s">
        <f>=HYPERLINK("https://leilaoonline.net/lote/detalhe/66605", "Climatizador evaporativo - Colméia  ( de janela)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=HYPERLINK("https://leilaoonline.net/lote/detalhe/66614", "113")</f>
      </c>
      <c r="B115" s="4" t="s">
        <f>=HYPERLINK("https://leilaoonline.net/lote/detalhe/66614", " Climatizador evaporativo - Colméia  ( de janela)")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=HYPERLINK("https://leilaoonline.net/lote/detalhe/66608", "114")</f>
      </c>
      <c r="B116" s="4" t="s">
        <f>=HYPERLINK("https://leilaoonline.net/lote/detalhe/66608", " Climatizador evaporativo - Colméia  ( de janela)")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=HYPERLINK("https://leilaoonline.net/lote/detalhe/66606", "115")</f>
      </c>
      <c r="B117" s="4" t="s">
        <f>=HYPERLINK("https://leilaoonline.net/lote/detalhe/66606", " Climatizador evaporativo - Colméia  ( de janela)")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=HYPERLINK("https://leilaoonline.net/lote/detalhe/66617", "116")</f>
      </c>
      <c r="B118" s="4" t="s">
        <f>=HYPERLINK("https://leilaoonline.net/lote/detalhe/66617", " Climatizador evaporativo - Colméia  ( de janela)")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=HYPERLINK("https://leilaoonline.net/lote/detalhe/66618", "117")</f>
      </c>
      <c r="B119" s="4" t="s">
        <f>=HYPERLINK("https://leilaoonline.net/lote/detalhe/66618", " Climatizador evaporativo - Colméia  ( de janela)")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720,00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=HYPERLINK("https://leilaoonline.net/lote/detalhe/66612", "118")</f>
      </c>
      <c r="B120" s="4" t="s">
        <f>=HYPERLINK("https://leilaoonline.net/lote/detalhe/66612", " Climatizador evaporativo - Colméia  ( de janela)")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=HYPERLINK("https://leilaoonline.net/lote/detalhe/66611", "119")</f>
      </c>
      <c r="B121" s="4" t="s">
        <f>=HYPERLINK("https://leilaoonline.net/lote/detalhe/66611", " Climatizador evaporativo - Colméia  ( de janela)")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720,00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=HYPERLINK("https://leilaoonline.net/lote/detalhe/66607", "120")</f>
      </c>
      <c r="B122" s="4" t="s">
        <f>=HYPERLINK("https://leilaoonline.net/lote/detalhe/66607", " Climatizador evaporativo - Colméia  ( de janela)")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720,00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=HYPERLINK("https://leilaoonline.net/lote/detalhe/66615", "121")</f>
      </c>
      <c r="B123" s="4" t="s">
        <f>=HYPERLINK("https://leilaoonline.net/lote/detalhe/66615", " Climatizador evaporativo - Colméia  ( de janela)")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720,00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=HYPERLINK("https://leilaoonline.net/lote/detalhe/66616", "122")</f>
      </c>
      <c r="B124" s="4" t="s">
        <f>=HYPERLINK("https://leilaoonline.net/lote/detalhe/66616", " Climatizador evaporativo - Colméia  ( de janela)")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720,00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=HYPERLINK("https://leilaoonline.net/lote/detalhe/66613", "123")</f>
      </c>
      <c r="B125" s="4" t="s">
        <f>=HYPERLINK("https://leilaoonline.net/lote/detalhe/66613", " Climatizador evaporativo - Colméia  ( de janela)")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=HYPERLINK("https://leilaoonline.net/lote/detalhe/66619", "124")</f>
      </c>
      <c r="B126" s="4" t="s">
        <f>=HYPERLINK("https://leilaoonline.net/lote/detalhe/66619", " Climatizador evaporativo - Colméia  ( de janela)")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720,00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=HYPERLINK("https://leilaoonline.net/lote/detalhe/66610", "125")</f>
      </c>
      <c r="B127" s="4" t="s">
        <f>=HYPERLINK("https://leilaoonline.net/lote/detalhe/66610", " Climatizador evaporativo - Colméia  ( de janela)")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=HYPERLINK("https://leilaoonline.net/lote/detalhe/66609", "126")</f>
      </c>
      <c r="B128" s="4" t="s">
        <f>=HYPERLINK("https://leilaoonline.net/lote/detalhe/66609", " Climatizador evaporativo - Colméia  ( de janela)")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=HYPERLINK("https://leilaoonline.net/lote/detalhe/66701", "127")</f>
      </c>
      <c r="B129" s="4" t="s">
        <f>=HYPERLINK("https://leilaoonline.net/lote/detalhe/66701", "aprox. 1.800 kg de Gabinetes em polietileno PE cor cinza")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2,90</t>
        </is>
      </c>
      <c r="F129" s="4" t="inlineStr">
        <is>
          <t>0.10</t>
        </is>
      </c>
    </row>
    <row collapsed="false" customFormat="false" customHeight="false" hidden="false" ht="12.1" outlineLevel="0" r="130">
      <c r="A130" s="5" t="s">
        <f>=HYPERLINK("https://leilaoonline.net/lote/detalhe/66702", "128")</f>
      </c>
      <c r="B130" s="4" t="s">
        <f>=HYPERLINK("https://leilaoonline.net/lote/detalhe/66702", "aprox. 500 tomadas")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=HYPERLINK("https://leilaoonline.net/lote/detalhe/66740", "129")</f>
      </c>
      <c r="B131" s="4" t="s">
        <f>=HYPERLINK("https://leilaoonline.net/lote/detalhe/66740", "Motor de barco (no estado)")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=HYPERLINK("https://leilaoonline.net/lote/detalhe/64655", "218")</f>
      </c>
      <c r="B132" s="4" t="s">
        <f>=HYPERLINK("https://leilaoonline.net/lote/detalhe/64655", " APROX.  647 UN. DE  FUSÍVEL RETARDADO E SECCIONADORA E TOMADAS")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=HYPERLINK("https://leilaoonline.net/lote/detalhe/64656", "222")</f>
      </c>
      <c r="B133" s="4" t="s">
        <f>=HYPERLINK("https://leilaoonline.net/lote/detalhe/64656", " APROX.  27 UN. DE  PREGOS E PRESILHAS")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=HYPERLINK("https://leilaoonline.net/lote/detalhe/64658", "225")</f>
      </c>
      <c r="B134" s="4" t="s">
        <f>=HYPERLINK("https://leilaoonline.net/lote/detalhe/64658", " APROX.  31 UN. DE  ROLAMENTO, CONEXÃO, LAVA-OLHOS")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=HYPERLINK("https://leilaoonline.net/lote/detalhe/64657", "226")</f>
      </c>
      <c r="B135" s="4" t="s">
        <f>=HYPERLINK("https://leilaoonline.net/lote/detalhe/64657", " APROX.  7 UN. DE  ROLO TUBO SAWGELOK C/ 8 KG CADA")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=HYPERLINK("https://leilaoonline.net/lote/detalhe/64659", "229")</f>
      </c>
      <c r="B136" s="4" t="s">
        <f>=HYPERLINK("https://leilaoonline.net/lote/detalhe/64659", " APROX.  8 UN. DE  ORGANIZADOR DE CABOS")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=HYPERLINK("https://leilaoonline.net/lote/detalhe/64660", "230")</f>
      </c>
      <c r="B137" s="4" t="s">
        <f>=HYPERLINK("https://leilaoonline.net/lote/detalhe/64660", " NOBREAK E TRANSFORMADOR DE VOLTAGEM")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=HYPERLINK("https://leilaoonline.net/lote/detalhe/64661", "242")</f>
      </c>
      <c r="B138" s="4" t="s">
        <f>=HYPERLINK("https://leilaoonline.net/lote/detalhe/64661", "MÁQUINA DE MEDIR E FAZER ROLOS DE FIOS E CABOS ELÉTRICOS")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=HYPERLINK("https://leilaoonline.net/lote/detalhe/64662", "246")</f>
      </c>
      <c r="B139" s="4" t="s">
        <f>=HYPERLINK("https://leilaoonline.net/lote/detalhe/64662", "APROX. 100 UNIDADES DE CALHA CIRCULAR MP 100 GALVANIZADA. DIÂMETRO 0,52 (520 MM) POR 1,08 M DE COMPRIMENTO COM 2,00 MM DE ESPESSURA. CADA CALHA PESA APROX. 12,5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=HYPERLINK("https://leilaoonline.net/lote/detalhe/64663", "250")</f>
      </c>
      <c r="B140" s="4" t="s">
        <f>=HYPERLINK("https://leilaoonline.net/lote/detalhe/64663", " CONEXÕES DE AÇO CARBONO DIV E JUNTA DE EXPANSÃO 350KG")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=HYPERLINK("https://leilaoonline.net/lote/detalhe/64664", "262")</f>
      </c>
      <c r="B141" s="4" t="s">
        <f>=HYPERLINK("https://leilaoonline.net/lote/detalhe/64664", " APROX. 10 CONTATORAS SIEMENS")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=HYPERLINK("https://leilaoonline.net/lote/detalhe/64665", "263")</f>
      </c>
      <c r="B142" s="4" t="s">
        <f>=HYPERLINK("https://leilaoonline.net/lote/detalhe/64665", " FILTROS, MÓDULOS E CAPACITORES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=HYPERLINK("https://leilaoonline.net/lote/detalhe/64667", "264")</f>
      </c>
      <c r="B143" s="4" t="s">
        <f>=HYPERLINK("https://leilaoonline.net/lote/detalhe/64667", "02 UNIDADES DE NOBREAKS. MODELO EATON DX 10000H EDX 10 KH. CAPACIDADE 10KVA 220-240V 50A/250V")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=HYPERLINK("https://leilaoonline.net/lote/detalhe/64666", "267")</f>
      </c>
      <c r="B144" s="4" t="s">
        <f>=HYPERLINK("https://leilaoonline.net/lote/detalhe/64666", " LUMINÁRIAS À PROVA DE EXPLOSÃO")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=HYPERLINK("https://leilaoonline.net/lote/detalhe/64668", "270")</f>
      </c>
      <c r="B145" s="4" t="s">
        <f>=HYPERLINK("https://leilaoonline.net/lote/detalhe/64668", " LUMINÁRIAS TARTARUGA, IGNITOR E DIVERSOS")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=HYPERLINK("https://leilaoonline.net/lote/detalhe/64669", "271")</f>
      </c>
      <c r="B146" s="4" t="s">
        <f>=HYPERLINK("https://leilaoonline.net/lote/detalhe/64669", "APROX. 28 UNIDADES DE FILTROS PARKER E NOGREN")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=HYPERLINK("https://leilaoonline.net/lote/detalhe/64670", "275")</f>
      </c>
      <c r="B147" s="4" t="s">
        <f>=HYPERLINK("https://leilaoonline.net/lote/detalhe/64670", "8 peças d Estropo, sendo: 02 de 3,10m; 02 de 6,0m e 04 de 1,0m")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=HYPERLINK("https://leilaoonline.net/lote/detalhe/64671", "276")</f>
      </c>
      <c r="B148" s="4" t="s">
        <f>=HYPERLINK("https://leilaoonline.net/lote/detalhe/64671", "APROX. 14 CAIXAS DE DESCARGA ECOLINE. C/ACAB BCO SAÍDA 40MM C/TUBO  - INCOMPLETAS")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=HYPERLINK("https://leilaoonline.net/lote/detalhe/64672", "277")</f>
      </c>
      <c r="B149" s="4" t="s">
        <f>=HYPERLINK("https://leilaoonline.net/lote/detalhe/64672", "TALHA ELÉTRICA  PARA 1 TONELADA - 3,0m DE ALTURA COM 3,10m DE VÃO")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=HYPERLINK("https://leilaoonline.net/lote/detalhe/64674", "278")</f>
      </c>
      <c r="B150" s="4" t="s">
        <f>=HYPERLINK("https://leilaoonline.net/lote/detalhe/64674", " APROX. 21 LUMINÁRIAS DIVERSAS. SENDO 14 DE FITA LED")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=HYPERLINK("https://leilaoonline.net/lote/detalhe/64679", "279")</f>
      </c>
      <c r="B151" s="4" t="s">
        <f>=HYPERLINK("https://leilaoonline.net/lote/detalhe/64679", " CONEXÕES DURATOP APROXIMADAMENTE 167 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=HYPERLINK("https://leilaoonline.net/lote/detalhe/64675", "280")</f>
      </c>
      <c r="B152" s="4" t="s">
        <f>=HYPERLINK("https://leilaoonline.net/lote/detalhe/64675", " CURVADEIRA E DOBRADEIRA DE TUBO INCOMPLETAS")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=HYPERLINK("https://leilaoonline.net/lote/detalhe/64677", "281")</f>
      </c>
      <c r="B153" s="4" t="s">
        <f>=HYPERLINK("https://leilaoonline.net/lote/detalhe/64677", "APROX. 3.210 UN. DE CURVAS E LUVAS DE PVC.")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=HYPERLINK("https://leilaoonline.net/lote/detalhe/64676", "283")</f>
      </c>
      <c r="B154" s="4" t="s">
        <f>=HYPERLINK("https://leilaoonline.net/lote/detalhe/64676", " APROX. 760 KG DE PARAFUSOS ESTOJOS. DIVERSAS MEDIDAS")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=HYPERLINK("https://leilaoonline.net/lote/detalhe/64678", "284")</f>
      </c>
      <c r="B155" s="4" t="s">
        <f>=HYPERLINK("https://leilaoonline.net/lote/detalhe/64678", " APROX. 780 KG DE PARAFUSOS DIVERSOS")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=HYPERLINK("https://leilaoonline.net/lote/detalhe/64673", "285")</f>
      </c>
      <c r="B156" s="4" t="s">
        <f>=HYPERLINK("https://leilaoonline.net/lote/detalhe/64673", " APROX. 650 KG DE VERGALHÃO EM "U". DIVERSAS MEDIDAS.")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=HYPERLINK("https://leilaoonline.net/lote/detalhe/64682", "287")</f>
      </c>
      <c r="B157" s="4" t="s">
        <f>=HYPERLINK("https://leilaoonline.net/lote/detalhe/64682", " APROX. 550 KG DE PARAFUSOS DIVERSOS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=HYPERLINK("https://leilaoonline.net/lote/detalhe/64681", "288")</f>
      </c>
      <c r="B158" s="4" t="s">
        <f>=HYPERLINK("https://leilaoonline.net/lote/detalhe/64681", "   37 ROLOS ELETRODUTOS FLEXÍVEIS DIVERSOS")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=HYPERLINK("https://leilaoonline.net/lote/detalhe/64680", "289")</f>
      </c>
      <c r="B159" s="4" t="s">
        <f>=HYPERLINK("https://leilaoonline.net/lote/detalhe/64680", "  APROX 4.559 PÇS: SENDO ABRAÇADEIRAS, ADAPTADORES, CAIXAS MÚLTIPLA E LUVAS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=HYPERLINK("https://leilaoonline.net/lote/detalhe/64683", "290")</f>
      </c>
      <c r="B160" s="4" t="s">
        <f>=HYPERLINK("https://leilaoonline.net/lote/detalhe/64683", " QUADROS ELÉTRICOS - APROX. 12 PÇS")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=HYPERLINK("https://leilaoonline.net/lote/detalhe/64684", "291")</f>
      </c>
      <c r="B161" s="4" t="s">
        <f>=HYPERLINK("https://leilaoonline.net/lote/detalhe/64684", " LUMINÁRIAS DIVERSAS (COMUM E LED) -  APROX. 78PÇS")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=HYPERLINK("https://leilaoonline.net/lote/detalhe/64685", "292")</f>
      </c>
      <c r="B162" s="4" t="s">
        <f>=HYPERLINK("https://leilaoonline.net/lote/detalhe/64685", " QUADROS ELÉTRICOS DIVERSOS - APROX. 13 PÇS")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=HYPERLINK("https://leilaoonline.net/lote/detalhe/64686", "293")</f>
      </c>
      <c r="B163" s="4" t="s">
        <f>=HYPERLINK("https://leilaoonline.net/lote/detalhe/64686", " AR CONDICIONADOS E SPLINTERS - TOTAL:10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=HYPERLINK("https://leilaoonline.net/lote/detalhe/64688", "294")</f>
      </c>
      <c r="B164" s="4" t="s">
        <f>=HYPERLINK("https://leilaoonline.net/lote/detalhe/64688", " LUMINÁRIAS C/ FITA DE LED E CALHA PARA LUMINÁRIA LAMPADA DE LED")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=HYPERLINK("https://leilaoonline.net/lote/detalhe/64687", "295")</f>
      </c>
      <c r="B165" s="4" t="s">
        <f>=HYPERLINK("https://leilaoonline.net/lote/detalhe/64687", " Aprox. 49 MÁQUINAS DIVERSAS")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=HYPERLINK("https://leilaoonline.net/lote/detalhe/64689", "296")</f>
      </c>
      <c r="B166" s="4" t="s">
        <f>=HYPERLINK("https://leilaoonline.net/lote/detalhe/64689", " 10 BOMBAS D´AGUA DIVERSAS e -1 ENGATE PARA BOMBA SUBMERSA")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=HYPERLINK("https://leilaoonline.net/lote/detalhe/64690", "297")</f>
      </c>
      <c r="B167" s="4" t="s">
        <f>=HYPERLINK("https://leilaoonline.net/lote/detalhe/64690", " 07 PAINÉIS ELÉTRICOS")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=HYPERLINK("https://leilaoonline.net/lote/detalhe/64691", "298")</f>
      </c>
      <c r="B168" s="4" t="s">
        <f>=HYPERLINK("https://leilaoonline.net/lote/detalhe/64691", " 02 FOGÕES INDUSTRIAIS")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=HYPERLINK("https://leilaoonline.net/lote/detalhe/64693", "299")</f>
      </c>
      <c r="B169" s="4" t="s">
        <f>=HYPERLINK("https://leilaoonline.net/lote/detalhe/64693", " DESMONTADOR DE PNEU DE CAMINHÃO")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=HYPERLINK("https://leilaoonline.net/lote/detalhe/64692", "300")</f>
      </c>
      <c r="B170" s="4" t="s">
        <f>=HYPERLINK("https://leilaoonline.net/lote/detalhe/64692", " TALHA DE CORRENTE - 4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=HYPERLINK("https://leilaoonline.net/lote/detalhe/64694", "301")</f>
      </c>
      <c r="B171" s="4" t="s">
        <f>=HYPERLINK("https://leilaoonline.net/lote/detalhe/64694", " MOTORES ELÉTRICOS E POLICORTES (10 PÇS)")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=HYPERLINK("https://leilaoonline.net/lote/detalhe/64695", "302")</f>
      </c>
      <c r="B172" s="4" t="s">
        <f>=HYPERLINK("https://leilaoonline.net/lote/detalhe/64695", " 03 UNIDADES DE MOTOR VIBRADOR À DIESEL E 01 COMPRESSOR PEQUENO")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=HYPERLINK("https://leilaoonline.net/lote/detalhe/66095", "303")</f>
      </c>
      <c r="B173" s="4" t="s">
        <f>=HYPERLINK("https://leilaoonline.net/lote/detalhe/66095", " EMPILHADEIRA SEMI-ELÉTRICA 1.000KG COM CARREGADOR. MARCA BELTOOS. Confira o catálogo.")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=HYPERLINK("https://leilaoonline.net/lote/detalhe/66093", "304")</f>
      </c>
      <c r="B174" s="4" t="s">
        <f>=HYPERLINK("https://leilaoonline.net/lote/detalhe/66093", " EMPILHADEIRA SEMI-ELÉTRICA 1.000KG COM CARREGADOR. MARCA BELTOOS. Confira o catálogo.")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=HYPERLINK("https://leilaoonline.net/lote/detalhe/66102", "305")</f>
      </c>
      <c r="B175" s="4" t="s">
        <f>=HYPERLINK("https://leilaoonline.net/lote/detalhe/66102", " ADEGA TOP LIFE (MADEIRA) 110V - TL/TF - 182A X 76L X 72P")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=HYPERLINK("https://leilaoonline.net/lote/detalhe/66094", "306")</f>
      </c>
      <c r="B176" s="4" t="s">
        <f>=HYPERLINK("https://leilaoonline.net/lote/detalhe/66094", " ADEGA TOP LIFE (MADEIRA) 110V - TL/TF - 175A X 60L X 68P")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=HYPERLINK("https://leilaoonline.net/lote/detalhe/66103", "307")</f>
      </c>
      <c r="B177" s="4" t="s">
        <f>=HYPERLINK("https://leilaoonline.net/lote/detalhe/66103", " ADEGA TOP LIFE (MADEIRA) 110V - TL/TF - 179A X 60L X 63P")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=HYPERLINK("https://leilaoonline.net/lote/detalhe/66097", "308")</f>
      </c>
      <c r="B178" s="4" t="s">
        <f>=HYPERLINK("https://leilaoonline.net/lote/detalhe/66097", " ADEGA TOP LIFE (MADEIRA) 110V - TL/TF - 79A X 60L X 65P")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=HYPERLINK("https://leilaoonline.net/lote/detalhe/66105", "309")</f>
      </c>
      <c r="B179" s="4" t="s">
        <f>=HYPERLINK("https://leilaoonline.net/lote/detalhe/66105", " ADEGA METAL FRIO CAVE 90 - MOD. VW90 / 127V  168A X 60L X 65P")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=HYPERLINK("https://leilaoonline.net/lote/detalhe/66098", "310")</f>
      </c>
      <c r="B180" s="4" t="s">
        <f>=HYPERLINK("https://leilaoonline.net/lote/detalhe/66098", " ADEGA ART DES CAVES - BASQUE PRETO 220V   176A X 67L X 72P")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=HYPERLINK("https://leilaoonline.net/lote/detalhe/66096", "311")</f>
      </c>
      <c r="B181" s="4" t="s">
        <f>=HYPERLINK("https://leilaoonline.net/lote/detalhe/66096", " ADEGA VENAX - 110V/285L    151A X 64L X 67P")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=HYPERLINK("https://leilaoonline.net/lote/detalhe/66099", "312")</f>
      </c>
      <c r="B182" s="4" t="s">
        <f>=HYPERLINK("https://leilaoonline.net/lote/detalhe/66099", " 06 MOTORES P/ EMPILHADEIRA ELÉTRICA.")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=HYPERLINK("https://leilaoonline.net/lote/detalhe/66104", "313")</f>
      </c>
      <c r="B183" s="4" t="s">
        <f>=HYPERLINK("https://leilaoonline.net/lote/detalhe/66104", " 02 EXAUSTORES MOD. ETIN 500 AR4 VAZÃO (M3 H)  6290 RPM 1750 ABS 2,3KW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1.900,00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=HYPERLINK("https://leilaoonline.net/lote/detalhe/66101", "314")</f>
      </c>
      <c r="B184" s="4" t="s">
        <f>=HYPERLINK("https://leilaoonline.net/lote/detalhe/66101", " 03 EXAUSTORES")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2.900,00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=HYPERLINK("https://leilaoonline.net/lote/detalhe/66100", "315")</f>
      </c>
      <c r="B185" s="4" t="s">
        <f>=HYPERLINK("https://leilaoonline.net/lote/detalhe/66100", " 03 CONJUNTOS DE AR CONDICIONADO")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5.200,00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=HYPERLINK("https://leilaoonline.net/lote/detalhe/66688", "316")</f>
      </c>
      <c r="B186" s="4" t="s">
        <f>=HYPERLINK("https://leilaoonline.net/lote/detalhe/66688", "02 BOMBAS D´ÁGUA GLASS 200M3/H. C/ MOTOR DE 50CV. 440V")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=HYPERLINK("https://leilaoonline.net/lote/detalhe/66684", "317")</f>
      </c>
      <c r="B187" s="4" t="s">
        <f>=HYPERLINK("https://leilaoonline.net/lote/detalhe/66684", "02 BOMBAS D´ÁGUA GLASS 200M3/H. C/ MOTOR DE 50CV. 440V")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5.900,00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=HYPERLINK("https://leilaoonline.net/lote/detalhe/66685", "318")</f>
      </c>
      <c r="B188" s="4" t="s">
        <f>=HYPERLINK("https://leilaoonline.net/lote/detalhe/66685", "02 BOMBAS D´ÁGUA KSB.  C/ MOTOR DE 60CV. 440V")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7.750,00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=HYPERLINK("https://leilaoonline.net/lote/detalhe/64060", "1002")</f>
      </c>
      <c r="B189" s="4" t="s">
        <f>=HYPERLINK("https://leilaoonline.net/lote/detalhe/64060", " ALIMENTADOR DE INJETORA CONAIR MDC30-SDC")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=HYPERLINK("https://leilaoonline.net/lote/detalhe/64057", "1003")</f>
      </c>
      <c r="B190" s="4" t="s">
        <f>=HYPERLINK("https://leilaoonline.net/lote/detalhe/64057", " UNIDADE HIDRÁULICA C/ MOTOR EBERLE 10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=HYPERLINK("https://leilaoonline.net/lote/detalhe/64055", "1007")</f>
      </c>
      <c r="B191" s="4" t="s">
        <f>=HYPERLINK("https://leilaoonline.net/lote/detalhe/64055", " FOTOCOPIADORA XEROX 4W1")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=HYPERLINK("https://leilaoonline.net/lote/detalhe/64056", "1008")</f>
      </c>
      <c r="B192" s="4" t="s">
        <f>=HYPERLINK("https://leilaoonline.net/lote/detalhe/64056", " RETIFICADOR DE SOLDA MAPRE 150N, ANO: 2005, POT. 7600W")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=HYPERLINK("https://leilaoonline.net/lote/detalhe/64058", "1011")</f>
      </c>
      <c r="B193" s="4" t="s">
        <f>=HYPERLINK("https://leilaoonline.net/lote/detalhe/64058", " PRENSA MANUAL")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=HYPERLINK("https://leilaoonline.net/lote/detalhe/64059", "1012")</f>
      </c>
      <c r="B194" s="4" t="s">
        <f>=HYPERLINK("https://leilaoonline.net/lote/detalhe/64059",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=HYPERLINK("https://leilaoonline.net/lote/detalhe/64054", "1014")</f>
      </c>
      <c r="B195" s="4" t="s">
        <f>=HYPERLINK("https://leilaoonline.net/lote/detalhe/64054",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=HYPERLINK("https://leilaoonline.net/lote/detalhe/64061", "1017")</f>
      </c>
      <c r="B196" s="4" t="s">
        <f>=HYPERLINK("https://leilaoonline.net/lote/detalhe/64061", " PRENSA C/ MOTOR KOHLBACK 1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=HYPERLINK("https://leilaoonline.net/lote/detalhe/64062", "1018")</f>
      </c>
      <c r="B197" s="4" t="s">
        <f>=HYPERLINK("https://leilaoonline.net/lote/detalhe/64062", " UNIDADE HIDRÁULICA C/ MOTOR WEG 4 CV")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=HYPERLINK("https://leilaoonline.net/lote/detalhe/64063", "1020")</f>
      </c>
      <c r="B198" s="4" t="s">
        <f>=HYPERLINK("https://leilaoonline.net/lote/detalhe/64063", " UNIDADE HIDRÁULICA C/ MOTOR WEG 4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=HYPERLINK("https://leilaoonline.net/lote/detalhe/64067", "1027")</f>
      </c>
      <c r="B199" s="4" t="s">
        <f>=HYPERLINK("https://leilaoonline.net/lote/detalhe/64067", "[ RETIRADO ] GELADEIRA CPH 350 PRODUTO RL")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=HYPERLINK("https://leilaoonline.net/lote/detalhe/64065", "1029")</f>
      </c>
      <c r="B200" s="4" t="s">
        <f>=HYPERLINK("https://leilaoonline.net/lote/detalhe/64065",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=HYPERLINK("https://leilaoonline.net/lote/detalhe/64064", "1030")</f>
      </c>
      <c r="B201" s="4" t="s">
        <f>=HYPERLINK("https://leilaoonline.net/lote/detalhe/64064",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=HYPERLINK("https://leilaoonline.net/lote/detalhe/64066", "1031")</f>
      </c>
      <c r="B202" s="4" t="s">
        <f>=HYPERLINK("https://leilaoonline.net/lote/detalhe/64066",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=HYPERLINK("https://leilaoonline.net/lote/detalhe/64069", "1033")</f>
      </c>
      <c r="B203" s="4" t="s">
        <f>=HYPERLINK("https://leilaoonline.net/lote/detalhe/64069",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=HYPERLINK("https://leilaoonline.net/lote/detalhe/64070", "1034")</f>
      </c>
      <c r="B204" s="4" t="s">
        <f>=HYPERLINK("https://leilaoonline.net/lote/detalhe/64070",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=HYPERLINK("https://leilaoonline.net/lote/detalhe/64068", "1035")</f>
      </c>
      <c r="B205" s="4" t="s">
        <f>=HYPERLINK("https://leilaoonline.net/lote/detalhe/64068",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=HYPERLINK("https://leilaoonline.net/lote/detalhe/64072", "1037")</f>
      </c>
      <c r="B206" s="4" t="s">
        <f>=HYPERLINK("https://leilaoonline.net/lote/detalhe/64072",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=HYPERLINK("https://leilaoonline.net/lote/detalhe/64071", "1039")</f>
      </c>
      <c r="B207" s="4" t="s">
        <f>=HYPERLINK("https://leilaoonline.net/lote/detalhe/64071", " FRESADORA KLOPP DP AP 203")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=HYPERLINK("https://leilaoonline.net/lote/detalhe/64073", "1040")</f>
      </c>
      <c r="B208" s="4" t="s">
        <f>=HYPERLINK("https://leilaoonline.net/lote/detalhe/64073",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=HYPERLINK("https://leilaoonline.net/lote/detalhe/64074", "1041")</f>
      </c>
      <c r="B209" s="4" t="s">
        <f>=HYPERLINK("https://leilaoonline.net/lote/detalhe/64074",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=HYPERLINK("https://leilaoonline.net/lote/detalhe/64075", "1047")</f>
      </c>
      <c r="B210" s="4" t="s">
        <f>=HYPERLINK("https://leilaoonline.net/lote/detalhe/64075", " ROSQUEADEIRA AUTOMÁTICA DAUER DM12")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=HYPERLINK("https://leilaoonline.net/lote/detalhe/64076", "1050")</f>
      </c>
      <c r="B211" s="4" t="s">
        <f>=HYPERLINK("https://leilaoonline.net/lote/detalhe/64076", " ROSQUEADEIRA AUTOMÁTICA")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=HYPERLINK("https://leilaoonline.net/lote/detalhe/64077", "1051")</f>
      </c>
      <c r="B212" s="4" t="s">
        <f>=HYPERLINK("https://leilaoonline.net/lote/detalhe/64077", " FURADEIRA DE COLUNA MANUAL")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=HYPERLINK("https://leilaoonline.net/lote/detalhe/64078", "1052")</f>
      </c>
      <c r="B213" s="4" t="s">
        <f>=HYPERLINK("https://leilaoonline.net/lote/detalhe/64078", " 2 PENEIRAS VIBRATÓRIAS")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=HYPERLINK("https://leilaoonline.net/lote/detalhe/64084", "1054")</f>
      </c>
      <c r="B214" s="4" t="s">
        <f>=HYPERLINK("https://leilaoonline.net/lote/detalhe/64084", " COMPRESSOR DE AR DOUAT C/ MOTOR 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1.750,00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=HYPERLINK("https://leilaoonline.net/lote/detalhe/64083", "1056")</f>
      </c>
      <c r="B215" s="4" t="s">
        <f>=HYPERLINK("https://leilaoonline.net/lote/detalhe/64083", " BALANÇA MECÂNICA CAP. 5000 KG")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=HYPERLINK("https://leilaoonline.net/lote/detalhe/64085", "1057")</f>
      </c>
      <c r="B216" s="4" t="s">
        <f>=HYPERLINK("https://leilaoonline.net/lote/detalhe/64085", " BALANÇA MECÂNICA TOLEDO CAP. 300 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=HYPERLINK("https://leilaoonline.net/lote/detalhe/64086", "1058")</f>
      </c>
      <c r="B217" s="4" t="s">
        <f>=HYPERLINK("https://leilaoonline.net/lote/detalhe/64086", " ELETROEROSÃO POR PENETRAÇÃO MAVETRON")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4.900,00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=HYPERLINK("https://leilaoonline.net/lote/detalhe/64087", "1061")</f>
      </c>
      <c r="B218" s="4" t="s">
        <f>=HYPERLINK("https://leilaoonline.net/lote/detalhe/64087", " TORNO HEINEMANN")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=HYPERLINK("https://leilaoonline.net/lote/detalhe/64079", "1062")</f>
      </c>
      <c r="B219" s="4" t="s">
        <f>=HYPERLINK("https://leilaoonline.net/lote/detalhe/64079", " TORNO")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=HYPERLINK("https://leilaoonline.net/lote/detalhe/64088", "1064")</f>
      </c>
      <c r="B220" s="4" t="s">
        <f>=HYPERLINK("https://leilaoonline.net/lote/detalhe/64088", " REEVES")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7.250,00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=HYPERLINK("https://leilaoonline.net/lote/detalhe/64081", "1066")</f>
      </c>
      <c r="B221" s="4" t="s">
        <f>=HYPERLINK("https://leilaoonline.net/lote/detalhe/64081", " SISTEMA DE RESFRIAMENTO")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=HYPERLINK("https://leilaoonline.net/lote/detalhe/64080", "1075")</f>
      </c>
      <c r="B222" s="4" t="s">
        <f>=HYPERLINK("https://leilaoonline.net/lote/detalhe/64080", " 7 EXAUSTORES C/ MOTOR MITSUBISHI 3,7 KW")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=HYPERLINK("https://leilaoonline.net/lote/detalhe/64089", "1085")</f>
      </c>
      <c r="B223" s="4" t="s">
        <f>=HYPERLINK("https://leilaoonline.net/lote/detalhe/64089", " ROTOGRAVURA VASCOGRAF")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=HYPERLINK("https://leilaoonline.net/lote/detalhe/64090", "1090")</f>
      </c>
      <c r="B224" s="4" t="s">
        <f>=HYPERLINK("https://leilaoonline.net/lote/detalhe/64090", " 2 BOMBAS IMO. OBS.: SEM 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=HYPERLINK("https://leilaoonline.net/lote/detalhe/64093", "1095")</f>
      </c>
      <c r="B225" s="4" t="s">
        <f>=HYPERLINK("https://leilaoonline.net/lote/detalhe/64093", " UNIDADE HIDRÁULICA C/ MOTOR")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=HYPERLINK("https://leilaoonline.net/lote/detalhe/64094", "1098")</f>
      </c>
      <c r="B226" s="4" t="s">
        <f>=HYPERLINK("https://leilaoonline.net/lote/detalhe/64094", " NEW JAPAN FUM33, ANO: 2010")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=HYPERLINK("https://leilaoonline.net/lote/detalhe/64095", "1099")</f>
      </c>
      <c r="B227" s="4" t="s">
        <f>=HYPERLINK("https://leilaoonline.net/lote/detalhe/64095", " 2 TANQUES CILINDRICOS HORIZONTAIS EM AÇO CARBONO AGROMETAL")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=HYPERLINK("https://leilaoonline.net/lote/detalhe/64096", "1101")</f>
      </c>
      <c r="B228" s="4" t="s">
        <f>=HYPERLINK("https://leilaoonline.net/lote/detalhe/64096", " TANQUE CILINDRICO VERTICAL, CAP. 60 M³, PESO: 2700 KG")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5.750,00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=HYPERLINK("https://leilaoonline.net/lote/detalhe/64091", "1102")</f>
      </c>
      <c r="B229" s="4" t="s">
        <f>=HYPERLINK("https://leilaoonline.net/lote/detalhe/64091", " TANQUE CILINDRICO VERTICAL")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=HYPERLINK("https://leilaoonline.net/lote/detalhe/64092", "1103")</f>
      </c>
      <c r="B230" s="4" t="s">
        <f>=HYPERLINK("https://leilaoonline.net/lote/detalhe/64092", " REDUTOR KISSLING")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=HYPERLINK("https://leilaoonline.net/lote/detalhe/64097", "1105")</f>
      </c>
      <c r="B231" s="4" t="s">
        <f>=HYPERLINK("https://leilaoonline.net/lote/detalhe/64097", " GUILHOTINA DE 4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38.000,00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=HYPERLINK("https://leilaoonline.net/lote/detalhe/64098", "1106")</f>
      </c>
      <c r="B232" s="4" t="s">
        <f>=HYPERLINK("https://leilaoonline.net/lote/detalhe/64098", " 2 TANQUES CILINDRICOS HORIZONTAIS EM FIBRA, CAP. 5000 L")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2.000,00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=HYPERLINK("https://leilaoonline.net/lote/detalhe/64099", "1109")</f>
      </c>
      <c r="B233" s="4" t="s">
        <f>=HYPERLINK("https://leilaoonline.net/lote/detalhe/64099", " CILINDROS HIDRÁULICOS/PNEUMÁTICOS DIVERSOS")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=HYPERLINK("https://leilaoonline.net/lote/detalhe/64101", "1110")</f>
      </c>
      <c r="B234" s="4" t="s">
        <f>=HYPERLINK("https://leilaoonline.net/lote/detalhe/64101", " APROX. 11 ton. de CORRENTES DE TRAÇÃO DIVERSAS.")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=HYPERLINK("https://leilaoonline.net/lote/detalhe/64100", "1111")</f>
      </c>
      <c r="B235" s="4" t="s">
        <f>=HYPERLINK("https://leilaoonline.net/lote/detalhe/64100", " SILO C/ EXAUSTÃO.")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1.500,00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=HYPERLINK("https://leilaoonline.net/lote/detalhe/64103", "1112")</f>
      </c>
      <c r="B236" s="4" t="s">
        <f>=HYPERLINK("https://leilaoonline.net/lote/detalhe/64103", " PRENSA HIDRÁULICA SCHULER, CAP. 400 T (DESMONTADA)")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69.500,00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=HYPERLINK("https://leilaoonline.net/lote/detalhe/64102", "1116")</f>
      </c>
      <c r="B237" s="4" t="s">
        <f>=HYPERLINK("https://leilaoonline.net/lote/detalhe/64102", " FURADEIRA RADIAL HCP")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=HYPERLINK("https://leilaoonline.net/lote/detalhe/64104", "1118")</f>
      </c>
      <c r="B238" s="4" t="s">
        <f>=HYPERLINK("https://leilaoonline.net/lote/detalhe/64104", "PAINEL PARA TESTE")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=HYPERLINK("https://leilaoonline.net/lote/detalhe/64105", "1119")</f>
      </c>
      <c r="B239" s="4" t="s">
        <f>=HYPERLINK("https://leilaoonline.net/lote/detalhe/64105", " Painel Digital")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=HYPERLINK("https://leilaoonline.net/lote/detalhe/64108", "1121")</f>
      </c>
      <c r="B240" s="4" t="s">
        <f>=HYPERLINK("https://leilaoonline.net/lote/detalhe/64108", " Máquina de Suco em Inox")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=HYPERLINK("https://leilaoonline.net/lote/detalhe/64109", "1127")</f>
      </c>
      <c r="B241" s="4" t="s">
        <f>=HYPERLINK("https://leilaoonline.net/lote/detalhe/64109", "[ RETIRADO ] 10 luminárias corta fogo (SEM USO)")</f>
      </c>
      <c r="C241" s="4" t="inlineStr">
        <is>
          <t>Lote retirado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=HYPERLINK("https://leilaoonline.net/lote/detalhe/64106", "1128")</f>
      </c>
      <c r="B242" s="4" t="s">
        <f>=HYPERLINK("https://leilaoonline.net/lote/detalhe/64106", " Filtro de água em inox")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=HYPERLINK("https://leilaoonline.net/lote/detalhe/64107", "1129")</f>
      </c>
      <c r="B243" s="4" t="s">
        <f>=HYPERLINK("https://leilaoonline.net/lote/detalhe/64107", " VÁLVULA")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10.000,00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=HYPERLINK("https://leilaoonline.net/lote/detalhe/64111", "1135")</f>
      </c>
      <c r="B244" s="4" t="s">
        <f>=HYPERLINK("https://leilaoonline.net/lote/detalhe/64111", " Máquina de fazer gravação a laser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=HYPERLINK("https://leilaoonline.net/lote/detalhe/64113", "1136")</f>
      </c>
      <c r="B245" s="4" t="s">
        <f>=HYPERLINK("https://leilaoonline.net/lote/detalhe/64113", " Painel controlador de tráfego")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4.200,00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=HYPERLINK("https://leilaoonline.net/lote/detalhe/64112", "1137")</f>
      </c>
      <c r="B246" s="4" t="s">
        <f>=HYPERLINK("https://leilaoonline.net/lote/detalhe/64112", " Policorte")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=HYPERLINK("https://leilaoonline.net/lote/detalhe/64114", "1138")</f>
      </c>
      <c r="B247" s="4" t="s">
        <f>=HYPERLINK("https://leilaoonline.net/lote/detalhe/64114", " aprox. 350 unidades ganchos de segurança")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=HYPERLINK("https://leilaoonline.net/lote/detalhe/64115", "1156")</f>
      </c>
      <c r="B248" s="4" t="s">
        <f>=HYPERLINK("https://leilaoonline.net/lote/detalhe/64115", " 7 un. escadas de madeira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3.900,00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=HYPERLINK("https://leilaoonline.net/lote/detalhe/64119", "1160")</f>
      </c>
      <c r="B249" s="4" t="s">
        <f>=HYPERLINK("https://leilaoonline.net/lote/detalhe/64119", " 7 secadores de mão a ar")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1.000,00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=HYPERLINK("https://leilaoonline.net/lote/detalhe/64122", "1164")</f>
      </c>
      <c r="B250" s="4" t="s">
        <f>=HYPERLINK("https://leilaoonline.net/lote/detalhe/64122", " Lavador de gás. Pouco uso. Completo")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=HYPERLINK("https://leilaoonline.net/lote/detalhe/64121", "1165")</f>
      </c>
      <c r="B251" s="4" t="s">
        <f>=HYPERLINK("https://leilaoonline.net/lote/detalhe/64121", " Aprox. 30 Ton de eixos várias medidas. (Lances por quilo)")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2,30</t>
        </is>
      </c>
      <c r="F251" s="4" t="inlineStr">
        <is>
          <t>0.10</t>
        </is>
      </c>
    </row>
    <row collapsed="false" customFormat="false" customHeight="false" hidden="false" ht="12.1" outlineLevel="0" r="252">
      <c r="A252" s="5" t="s">
        <f>=HYPERLINK("https://leilaoonline.net/lote/detalhe/64120", "1166")</f>
      </c>
      <c r="B252" s="4" t="s">
        <f>=HYPERLINK("https://leilaoonline.net/lote/detalhe/64120", " 1 un. de Torre de refrigeração de água")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3.900,00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=HYPERLINK("https://leilaoonline.net/lote/detalhe/64118", "1167")</f>
      </c>
      <c r="B253" s="4" t="s">
        <f>=HYPERLINK("https://leilaoonline.net/lote/detalhe/64118", " 1 un. de Torre de refrigeração de água")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3.900,00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=HYPERLINK("https://leilaoonline.net/lote/detalhe/64117", "1168")</f>
      </c>
      <c r="B254" s="4" t="s">
        <f>=HYPERLINK("https://leilaoonline.net/lote/detalhe/64117", " Forno tipo bambole em aço carbono")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=HYPERLINK("https://leilaoonline.net/lote/detalhe/64123", "1169")</f>
      </c>
      <c r="B255" s="4" t="s">
        <f>=HYPERLINK("https://leilaoonline.net/lote/detalhe/64123", " Forno tipo bambole em aço inox")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21.000,00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=HYPERLINK("https://leilaoonline.net/lote/detalhe/64128", "1174")</f>
      </c>
      <c r="B256" s="4" t="s">
        <f>=HYPERLINK("https://leilaoonline.net/lote/detalhe/64128", " 7 secadores de mão. Ar quente e frio")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6.500,00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=HYPERLINK("https://leilaoonline.net/lote/detalhe/64124", "1176")</f>
      </c>
      <c r="B257" s="4" t="s">
        <f>=HYPERLINK("https://leilaoonline.net/lote/detalhe/64124", " Policorte")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=HYPERLINK("https://leilaoonline.net/lote/detalhe/64129", "1177")</f>
      </c>
      <c r="B258" s="4" t="s">
        <f>=HYPERLINK("https://leilaoonline.net/lote/detalhe/64129", " 10 motores acoplados")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6.500,00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=HYPERLINK("https://leilaoonline.net/lote/detalhe/64125", "1179")</f>
      </c>
      <c r="B259" s="4" t="s">
        <f>=HYPERLINK("https://leilaoonline.net/lote/detalhe/64125", " Bomba de vácuo")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750,00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=HYPERLINK("https://leilaoonline.net/lote/detalhe/64130", "1180")</f>
      </c>
      <c r="B260" s="4" t="s">
        <f>=HYPERLINK("https://leilaoonline.net/lote/detalhe/64130", " Torninho")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1.900,00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=HYPERLINK("https://leilaoonline.net/lote/detalhe/64127", "1182")</f>
      </c>
      <c r="B261" s="4" t="s">
        <f>=HYPERLINK("https://leilaoonline.net/lote/detalhe/64127", " Plaina de chaveta Rocco")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=HYPERLINK("https://leilaoonline.net/lote/detalhe/64131", "1186")</f>
      </c>
      <c r="B262" s="4" t="s">
        <f>=HYPERLINK("https://leilaoonline.net/lote/detalhe/64131", " Fogão de 8 bocas em inox")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1.200,00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=HYPERLINK("https://leilaoonline.net/lote/detalhe/64126", "1187")</f>
      </c>
      <c r="B263" s="4" t="s">
        <f>=HYPERLINK("https://leilaoonline.net/lote/detalhe/64126", " Máquina de lavar material")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1.200,00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=HYPERLINK("https://leilaoonline.net/lote/detalhe/64132", "1188")</f>
      </c>
      <c r="B264" s="4" t="s">
        <f>=HYPERLINK("https://leilaoonline.net/lote/detalhe/64132", "2 Máquinas de fazer Raio-X em ferros")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=HYPERLINK("https://leilaoonline.net/lote/detalhe/64133", "1189")</f>
      </c>
      <c r="B265" s="4" t="s">
        <f>=HYPERLINK("https://leilaoonline.net/lote/detalhe/64133", "Máquina de fazer Raio-X a Laser")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=HYPERLINK("https://leilaoonline.net/lote/detalhe/64134", "1191")</f>
      </c>
      <c r="B266" s="4" t="s">
        <f>=HYPERLINK("https://leilaoonline.net/lote/detalhe/64134", "[ RETIRADO ] 10 moldes para injetora plástica. Sendo: 3 grandes (moldes modelo  m-2097- frasco YPF 1litros ) e 7 pequenos diversos")</f>
      </c>
      <c r="C266" s="4" t="inlineStr">
        <is>
          <t>Lote retirado</t>
        </is>
      </c>
      <c r="D266" s="4" t="inlineStr">
        <is>
          <t>0</t>
        </is>
      </c>
      <c r="E266" s="5" t="inlineStr">
        <is>
          <t>5.500,00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=HYPERLINK("https://leilaoonline.net/lote/detalhe/64135", "1192")</f>
      </c>
      <c r="B267" s="4" t="s">
        <f>=HYPERLINK("https://leilaoonline.net/lote/detalhe/64135", "[ RETIRADO ] 4 moldes grandes diversos para injetora plástica")</f>
      </c>
      <c r="C267" s="4" t="inlineStr">
        <is>
          <t>Lote retirado</t>
        </is>
      </c>
      <c r="D267" s="4" t="inlineStr">
        <is>
          <t>0</t>
        </is>
      </c>
      <c r="E267" s="5" t="inlineStr">
        <is>
          <t>3.000,00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=HYPERLINK("https://leilaoonline.net/lote/detalhe/64136", "1193")</f>
      </c>
      <c r="B268" s="4" t="s">
        <f>=HYPERLINK("https://leilaoonline.net/lote/detalhe/64136", "[ RETIRADO ] 4 moldes grandes diversos para injetora plástica")</f>
      </c>
      <c r="C268" s="4" t="inlineStr">
        <is>
          <t>Lote retirado</t>
        </is>
      </c>
      <c r="D268" s="4" t="inlineStr">
        <is>
          <t>0</t>
        </is>
      </c>
      <c r="E268" s="5" t="inlineStr">
        <is>
          <t>3.000,00</t>
        </is>
      </c>
      <c r="F2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2026-05-24T12:33:08.00Z</dcterms:created>
  <dc:creator>Tellks Tecnologia</dc:creator>
  <cp:revision>0</cp:revision>
</cp:coreProperties>
</file>