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VEÍCULOS, MOTOS, MÁQUINAS PESADAS, TORNO, ROLAMENTOS,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=HYPERLINK("https://leilaoonline.net/lote/detalhe/6193", "003")</f>
      </c>
      <c r="B11" s="4" t="s">
        <f>=HYPERLINK("https://leilaoonline.net/lote/detalhe/6193", " ITA-003-2017 - RETROESCAVADEIRA CARTEPILLAR 365CL -  ANO: 2007 -")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=HYPERLINK("https://leilaoonline.net/lote/detalhe/6190", "004")</f>
      </c>
      <c r="B12" s="4" t="s">
        <f>=HYPERLINK("https://leilaoonline.net/lote/detalhe/6190", " ITA-004-2017 - TRATOR DE ESTEIRA KOMATSU D375AX5 - 525HP - ANO: 2007 -")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=HYPERLINK("https://leilaoonline.net/lote/detalhe/6192", "005")</f>
      </c>
      <c r="B13" s="4" t="s">
        <f>=HYPERLINK("https://leilaoonline.net/lote/detalhe/6192", " ITA-005-2017 - RETROESCAVADEIRA VOLVO EC360BLC - 265HP - ANO: 2007 - 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=HYPERLINK("https://leilaoonline.net/lote/detalhe/6293", "006")</f>
      </c>
      <c r="B14" s="4" t="s">
        <f>=HYPERLINK("https://leilaoonline.net/lote/detalhe/6293", " SLS-EQ-009-2017 - CATERPILLAR 962 G 10 TON - ANO: 2002")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=HYPERLINK("https://leilaoonline.net/lote/detalhe/6290", "007")</f>
      </c>
      <c r="B15" s="4" t="s">
        <f>=HYPERLINK("https://leilaoonline.net/lote/detalhe/6290", " SLS-EQ-007-2017 - GUINDASTE MANUAL DE TRILHO -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=HYPERLINK("https://leilaoonline.net/lote/detalhe/6448", "008")</f>
      </c>
      <c r="B16" s="4" t="s">
        <f>=HYPERLINK("https://leilaoonline.net/lote/detalhe/6448", " MARI-HDF9750-2016 - REBOQUE PASTRE DOLLY - ANO: 2007")</f>
      </c>
      <c r="C16" s="4" t="inlineStr">
        <is>
          <t>Vendido</t>
        </is>
      </c>
      <c r="D16" s="4" t="inlineStr">
        <is>
          <t>13</t>
        </is>
      </c>
      <c r="E16" s="5" t="inlineStr">
        <is>
          <t>4.600,00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=HYPERLINK("https://leilaoonline.net/lote/detalhe/6195", "024")</f>
      </c>
      <c r="B17" s="4" t="s">
        <f>=HYPERLINK("https://leilaoonline.net/lote/detalhe/6195", " CKS-JUS9408-2017  - CAMINHÃO CARROCEIRA M.BENZ/L 1620 - 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38.000,00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=HYPERLINK("https://leilaoonline.net/lote/detalhe/6454", "025")</f>
      </c>
      <c r="B18" s="4" t="s">
        <f>=HYPERLINK("https://leilaoonline.net/lote/detalhe/6454", " SSG-006-2017 - PALIO FIAT ELX - ANO: 2005/2006")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=HYPERLINK("https://leilaoonline.net/lote/detalhe/6452", "026")</f>
      </c>
      <c r="B19" s="4" t="s">
        <f>=HYPERLINK("https://leilaoonline.net/lote/detalhe/6452", " SSG-029-2016 - AMBULANCIA MERCEDES BENZ 311CDI - ANO: 2003")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=HYPERLINK("https://leilaoonline.net/lote/detalhe/6194", "027")</f>
      </c>
      <c r="B20" s="4" t="s">
        <f>=HYPERLINK("https://leilaoonline.net/lote/detalhe/6194", " CKS-HDR4104-2017 SPRINTER FURGAO HB05 FURGÃO SPRINTER MERCEDES BENZ 313CDI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=HYPERLINK("https://leilaoonline.net/lote/detalhe/6191", "028")</f>
      </c>
      <c r="B21" s="4" t="s">
        <f>=HYPERLINK("https://leilaoonline.net/lote/detalhe/6191", " MUT-004-2017 - FORD/RANGER 2.3 XL 4X2 - ANO: 2001 - COMB. GASOLINA")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=HYPERLINK("https://leilaoonline.net/lote/detalhe/6189", "029")</f>
      </c>
      <c r="B22" s="4" t="s">
        <f>=HYPERLINK("https://leilaoonline.net/lote/detalhe/6189", " MUT-005-2017 - FORD/RANGER XLT 15X - ANO: 2001 -  COMBUSTIVEL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=HYPERLINK("https://leilaoonline.net/lote/detalhe/6294", "031")</f>
      </c>
      <c r="B23" s="4" t="s">
        <f>=HYPERLINK("https://leilaoonline.net/lote/detalhe/6294", " SLS-EQ-014-2017 - M.BENZ L1418 - ANO: 1990 -")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=HYPERLINK("https://leilaoonline.net/lote/detalhe/6289", "032")</f>
      </c>
      <c r="B24" s="4" t="s">
        <f>=HYPERLINK("https://leilaoonline.net/lote/detalhe/6289", " SLS-EQ-013-2017 - MBENZ - ANO: 2002 - ")</f>
      </c>
      <c r="C24" s="4" t="inlineStr">
        <is>
          <t>Vendido</t>
        </is>
      </c>
      <c r="D24" s="4" t="inlineStr">
        <is>
          <t>40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=HYPERLINK("https://leilaoonline.net/lote/detalhe/6199", "033")</f>
      </c>
      <c r="B25" s="4" t="s">
        <f>=HYPERLINK("https://leilaoonline.net/lote/detalhe/6199", " LOTE SSG_003_2017 - EMPILHADEIRA DE CARGAS CLARK CMP50SD CLARK - 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=HYPERLINK("https://leilaoonline.net/lote/detalhe/6297", "035")</f>
      </c>
      <c r="B26" s="4" t="s">
        <f>=HYPERLINK("https://leilaoonline.net/lote/detalhe/6297", " IAV-1049-2016 - HONDA/CG 125 FAN - ANO: 2005 -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=HYPERLINK("https://leilaoonline.net/lote/detalhe/6447", "036")</f>
      </c>
      <c r="B27" s="4" t="s">
        <f>=HYPERLINK("https://leilaoonline.net/lote/detalhe/6447", " IAV-1041-2016 - HONDA/CG 125 FAN - ANO: 2005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=HYPERLINK("https://leilaoonline.net/lote/detalhe/6446", "037")</f>
      </c>
      <c r="B28" s="4" t="s">
        <f>=HYPERLINK("https://leilaoonline.net/lote/detalhe/6446", " IAV-1045-2016 - HONDA/CG 125 FAN - ANO: 2005")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=HYPERLINK("https://leilaoonline.net/lote/detalhe/6445", "038")</f>
      </c>
      <c r="B29" s="4" t="s">
        <f>=HYPERLINK("https://leilaoonline.net/lote/detalhe/6445", " IAV-1043-2016 - HONDA/CG 125 FAN - ANO: 2005")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=HYPERLINK("https://leilaoonline.net/lote/detalhe/6450", "039")</f>
      </c>
      <c r="B30" s="4" t="s">
        <f>=HYPERLINK("https://leilaoonline.net/lote/detalhe/6450", " IAV-1044-2016 - HONDA/CG 125 FAN - ANO: 2005")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=HYPERLINK("https://leilaoonline.net/lote/detalhe/6449", "040")</f>
      </c>
      <c r="B31" s="4" t="s">
        <f>=HYPERLINK("https://leilaoonline.net/lote/detalhe/6449", " IAV-1046-2016 - HONDA/CG 125 FAN - ANO: 2005")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=HYPERLINK("https://leilaoonline.net/lote/detalhe/6451", "041")</f>
      </c>
      <c r="B32" s="4" t="s">
        <f>=HYPERLINK("https://leilaoonline.net/lote/detalhe/6451", " IAV-1050-2016 - HONDA/NXR 150 BROS KS - ANO: 2005")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=HYPERLINK("https://leilaoonline.net/lote/detalhe/6453", "042")</f>
      </c>
      <c r="B33" s="4" t="s">
        <f>=HYPERLINK("https://leilaoonline.net/lote/detalhe/6453", " IAV-1051-2016 - HONDA/NXR 150 BROS KS - ANO: 2006")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=HYPERLINK("https://leilaoonline.net/lote/detalhe/6197", "043")</f>
      </c>
      <c r="B34" s="4" t="s">
        <f>=HYPERLINK("https://leilaoonline.net/lote/detalhe/6197", " IAV-1040-2016 - HONDA/CG 125 FAN - ANO: 2005 - IMOBILIZADO SAP: -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=HYPERLINK("https://leilaoonline.net/lote/detalhe/6196", "044")</f>
      </c>
      <c r="B35" s="4" t="s">
        <f>=HYPERLINK("https://leilaoonline.net/lote/detalhe/6196", " IAV-1042-2016 - HONDA/CG 125 FAN - ANO: 2005 - IMOBILIZADO SAP:  -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=HYPERLINK("https://leilaoonline.net/lote/detalhe/6292", "045")</f>
      </c>
      <c r="B36" s="4" t="s">
        <f>=HYPERLINK("https://leilaoonline.net/lote/detalhe/6292", " IAV-1047-2016 - HONDA/CG 125 FAN - ANO: 2005  - 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=HYPERLINK("https://leilaoonline.net/lote/detalhe/6291", "046")</f>
      </c>
      <c r="B37" s="4" t="s">
        <f>=HYPERLINK("https://leilaoonline.net/lote/detalhe/6291", " IAV-1048-2016 - HONDA/CG 125 FAN - ANO: 2005 - 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=HYPERLINK("https://leilaoonline.net/lote/detalhe/6455", "047")</f>
      </c>
      <c r="B38" s="4" t="s">
        <f>=HYPERLINK("https://leilaoonline.net/lote/detalhe/6455", " 082-1067-2016 -  TORNO DIPLOMAT / NZ 400 - ANO: 2000")</f>
      </c>
      <c r="C38" s="4" t="inlineStr">
        <is>
          <t>Vendido</t>
        </is>
      </c>
      <c r="D38" s="4" t="inlineStr">
        <is>
          <t>84</t>
        </is>
      </c>
      <c r="E38" s="5" t="inlineStr">
        <is>
          <t>27.500,00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=HYPERLINK("https://leilaoonline.net/lote/detalhe/6295", "048")</f>
      </c>
      <c r="B39" s="4" t="s">
        <f>=HYPERLINK("https://leilaoonline.net/lote/detalhe/6295", " SLS-EQ-004-2017 - TORNO MECANICO USINAGEM ROMI MKD II -")</f>
      </c>
      <c r="C39" s="4" t="inlineStr">
        <is>
          <t>Vendido</t>
        </is>
      </c>
      <c r="D39" s="4" t="inlineStr">
        <is>
          <t>89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=HYPERLINK("https://leilaoonline.net/lote/detalhe/6296", "049")</f>
      </c>
      <c r="B40" s="4" t="s">
        <f>=HYPERLINK("https://leilaoonline.net/lote/detalhe/6296", " SLS-EQ-010_2017 - PLAINA LIMADORA ZOCCA1000 - ANO: 1986 -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=HYPERLINK("https://leilaoonline.net/lote/detalhe/6300", "050")</f>
      </c>
      <c r="B41" s="4" t="s">
        <f>=HYPERLINK("https://leilaoonline.net/lote/detalhe/6300", " SLS-EQ-005-2017 - PALETEIRA/PLATAFORMA HAULOTTE -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=HYPERLINK("https://leilaoonline.net/lote/detalhe/6299", "051")</f>
      </c>
      <c r="B42" s="4" t="s">
        <f>=HYPERLINK("https://leilaoonline.net/lote/detalhe/6299", " SLS-EQ-006-2017 - EMPILHADEIRA AUTOMOTORA CLARK - ANO: 1986 -")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=HYPERLINK("https://leilaoonline.net/lote/detalhe/6298", "053")</f>
      </c>
      <c r="B43" s="4" t="s">
        <f>=HYPERLINK("https://leilaoonline.net/lote/detalhe/6298", " ITA 012-2017 - APROX. 1033 ROLAMENTOS COMPONENTE - RELAÇÃO DETALHADA ANEXA")</f>
      </c>
      <c r="C43" s="4" t="inlineStr">
        <is>
          <t>Vendido</t>
        </is>
      </c>
      <c r="D43" s="4" t="inlineStr">
        <is>
          <t>71</t>
        </is>
      </c>
      <c r="E43" s="5" t="inlineStr">
        <is>
          <t>27.500,00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=HYPERLINK("https://leilaoonline.net/lote/detalhe/6198", "054")</f>
      </c>
      <c r="B44" s="4" t="s">
        <f>=HYPERLINK("https://leilaoonline.net/lote/detalhe/6198", " ITA-002-2017 - RODAS E TAMPA COMBUSTIVEL - ")</f>
      </c>
      <c r="C44" s="4" t="inlineStr">
        <is>
          <t>Vendido</t>
        </is>
      </c>
      <c r="D44" s="4" t="inlineStr">
        <is>
          <t>5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=HYPERLINK("https://leilaoonline.net/lote/detalhe/6202", "055")</f>
      </c>
      <c r="B45" s="4" t="s">
        <f>=HYPERLINK("https://leilaoonline.net/lote/detalhe/6202", " SLS-EQ-002-2017 -  KARCHER BR 530 BAT -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=HYPERLINK("https://leilaoonline.net/lote/detalhe/6201", "056")</f>
      </c>
      <c r="B46" s="4" t="s">
        <f>=HYPERLINK("https://leilaoonline.net/lote/detalhe/6201", " ITA-001-2017 - 12 FILTROS DIVERSOS - ")</f>
      </c>
      <c r="C46" s="4" t="inlineStr">
        <is>
          <t>Vendido</t>
        </is>
      </c>
      <c r="D46" s="4" t="inlineStr">
        <is>
          <t>3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=HYPERLINK("https://leilaoonline.net/lote/detalhe/6200", "057")</f>
      </c>
      <c r="B47" s="4" t="s">
        <f>=HYPERLINK("https://leilaoonline.net/lote/detalhe/6200", " MARI- PE001-2017 - DERRICK / K48-90F-3 - ANO: 1996  - 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2.950,00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=HYPERLINK("https://leilaoonline.net/lote/detalhe/6203", "058")</f>
      </c>
      <c r="B48" s="4" t="s">
        <f>=HYPERLINK("https://leilaoonline.net/lote/detalhe/6203", " MARI- PE002-2017 - DERRICK / 2SG480W15TK - ANO: 2000 - 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=HYPERLINK("https://leilaoonline.net/lote/detalhe/6301", "059")</f>
      </c>
      <c r="B49" s="4" t="s">
        <f>=HYPERLINK("https://leilaoonline.net/lote/detalhe/6301", " SLS-EQ-016-2017 - ESTUFA FR 212-05 - ANO: 1986 -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=HYPERLINK("https://leilaoonline.net/lote/detalhe/6303", "060")</f>
      </c>
      <c r="B50" s="4" t="s">
        <f>=HYPERLINK("https://leilaoonline.net/lote/detalhe/6303", " TIG-005-2016 - 15 PLACAS DESG MET CARB CROM,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=HYPERLINK("https://leilaoonline.net/lote/detalhe/6306", "061")</f>
      </c>
      <c r="B51" s="4" t="s">
        <f>=HYPERLINK("https://leilaoonline.net/lote/detalhe/6306", " SLS-EQ-008-2017 - ESMERIL RETO 220V GGS6  0601214114 - 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=HYPERLINK("https://leilaoonline.net/lote/detalhe/6204", "062")</f>
      </c>
      <c r="B52" s="4" t="s">
        <f>=HYPERLINK("https://leilaoonline.net/lote/detalhe/6204", "OIA-MRO-03-2017 - 2 TRANSFORMADORES DE POTENCIAL CAPACITIVO - 245KV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=HYPERLINK("https://leilaoonline.net/lote/detalhe/6205", "063")</f>
      </c>
      <c r="B53" s="4" t="s">
        <f>=HYPERLINK("https://leilaoonline.net/lote/detalhe/6205", "OIA-MRO-04-2017 - 2 TRANSFORMADORES DE POTENCIAL CAPACITIVO - 245KV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=HYPERLINK("https://leilaoonline.net/lote/detalhe/6206", "064")</f>
      </c>
      <c r="B54" s="4" t="s">
        <f>=HYPERLINK("https://leilaoonline.net/lote/detalhe/6206", "OIA-MRO-05-2017 - 2 TRANSFORMADORES DE POTENCIAL CAPACITIVO - 245KV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=HYPERLINK("https://leilaoonline.net/lote/detalhe/6208", "065")</f>
      </c>
      <c r="B55" s="4" t="s">
        <f>=HYPERLINK("https://leilaoonline.net/lote/detalhe/6208", " OIA-MRO-06-2017 - 2 TRANSFORMADORES DE POTENCIAL CAPACITIVO - 245KV,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=HYPERLINK("https://leilaoonline.net/lote/detalhe/6207", "066")</f>
      </c>
      <c r="B56" s="4" t="s">
        <f>=HYPERLINK("https://leilaoonline.net/lote/detalhe/6207", "OIA-MRO-07-2017 - 2 TRANSFORMADORES DE POTENCIAL CAPACITIVO - 245KV E OUTROS")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=HYPERLINK("https://leilaoonline.net/lote/detalhe/6209", "067")</f>
      </c>
      <c r="B57" s="4" t="s">
        <f>=HYPERLINK("https://leilaoonline.net/lote/detalhe/6209", "OIA-MRO-08-2017 - 2 TRANSFORMADORES DE POTENCIAL CAPACITIVO - 245KV E OUTROS")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=HYPERLINK("https://leilaoonline.net/lote/detalhe/6210", "068")</f>
      </c>
      <c r="B58" s="4" t="s">
        <f>=HYPERLINK("https://leilaoonline.net/lote/detalhe/6210", " OIA-MRO-09-2017 - 2 TRANSFORMADOR DE CORRENTE 245KV, QDR-245 AUREA  E OUTROS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=HYPERLINK("https://leilaoonline.net/lote/detalhe/6211", "069")</f>
      </c>
      <c r="B59" s="4" t="s">
        <f>=HYPERLINK("https://leilaoonline.net/lote/detalhe/6211", " OIA-MRO-10-2017 - 2 TRANSFORMADORES DE CORRENTE 245KV, QDR-245 AUREA 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=HYPERLINK("https://leilaoonline.net/lote/detalhe/6212", "070")</f>
      </c>
      <c r="B60" s="4" t="s">
        <f>=HYPERLINK("https://leilaoonline.net/lote/detalhe/6212", " OIA-MRO-11-2017 - 2 TRANSFORMADORES DE CORRENTE 245KV, QDR-245 AUREA E OUTROS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=HYPERLINK("https://leilaoonline.net/lote/detalhe/6215", "071")</f>
      </c>
      <c r="B61" s="4" t="s">
        <f>=HYPERLINK("https://leilaoonline.net/lote/detalhe/6215", "OIA-MRO-12-2017 - 1 TRANSFORMADOR DE CORRENTE 245KV, QDR-245 AUREA  E OUTROS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=HYPERLINK("https://leilaoonline.net/lote/detalhe/6304", "072")</f>
      </c>
      <c r="B62" s="4" t="s">
        <f>=HYPERLINK("https://leilaoonline.net/lote/detalhe/6304", " OIA-MRO-13-2017 - 1 TRANSFORMADOR DE CORRENTE 245KV QDR-245 - AUREA  E OUTROS")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=HYPERLINK("https://leilaoonline.net/lote/detalhe/6302", "073")</f>
      </c>
      <c r="B63" s="4" t="s">
        <f>=HYPERLINK("https://leilaoonline.net/lote/detalhe/6302", " OIA-MRO-14-2017 - 5 VÁLVULAS BORBOLETA 30"  E OUTROS")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=HYPERLINK("https://leilaoonline.net/lote/detalhe/6305", "074")</f>
      </c>
      <c r="B64" s="4" t="s">
        <f>=HYPERLINK("https://leilaoonline.net/lote/detalhe/6305", " OIA-MRO-15-2017 - 14 PÁRA RAIOS DE MÉDIA TENSÃO POLIM D30 PI-3  -")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=HYPERLINK("https://leilaoonline.net/lote/detalhe/6307", "075")</f>
      </c>
      <c r="B65" s="4" t="s">
        <f>=HYPERLINK("https://leilaoonline.net/lote/detalhe/6307", " OIA-MRO-16-2017 - 14 PÁRA RAIOS DE MÉDIA TENSÃO POLIM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=HYPERLINK("https://leilaoonline.net/lote/detalhe/6311", "076")</f>
      </c>
      <c r="B66" s="4" t="s">
        <f>=HYPERLINK("https://leilaoonline.net/lote/detalhe/6311", " OIA-MRO-17-2017 - 14 PÁRA RAIOS DE MÉDIA TENSÃO POLIM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=HYPERLINK("https://leilaoonline.net/lote/detalhe/6308", "077")</f>
      </c>
      <c r="B67" s="4" t="s">
        <f>=HYPERLINK("https://leilaoonline.net/lote/detalhe/6308", " OIA-MRO-18-2017 - 14 PÁRA RAIOS DE MÉDIA TENSÃO POLIM D30 PI-3")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=HYPERLINK("https://leilaoonline.net/lote/detalhe/6309", "078")</f>
      </c>
      <c r="B68" s="4" t="s">
        <f>=HYPERLINK("https://leilaoonline.net/lote/detalhe/6309", " OIA-MRO-19-2017 - 14 PÁRA RAIOS DE MÉDIA TENSÃO POLIM")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=HYPERLINK("https://leilaoonline.net/lote/detalhe/6312", "079")</f>
      </c>
      <c r="B69" s="4" t="s">
        <f>=HYPERLINK("https://leilaoonline.net/lote/detalhe/6312", " OIA-MRO-20-2017 - 10 PÁRA RAIOS DE MÉDIA TENSÃO POLIM")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=HYPERLINK("https://leilaoonline.net/lote/detalhe/6310", "080")</f>
      </c>
      <c r="B70" s="4" t="s">
        <f>=HYPERLINK("https://leilaoonline.net/lote/detalhe/6310", " TIG-018-2016 - MANGUEIRAS, COMPONENTES ELETRONICOS, 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=HYPERLINK("https://leilaoonline.net/lote/detalhe/6313", "081")</f>
      </c>
      <c r="B71" s="4" t="s">
        <f>=HYPERLINK("https://leilaoonline.net/lote/detalhe/6313", " CKS-MRO-001-2017 - 9 ADAPTADORES; APLICACAO: CAMINHAO")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=HYPERLINK("https://leilaoonline.net/lote/detalhe/6318", "082")</f>
      </c>
      <c r="B72" s="4" t="s">
        <f>=HYPERLINK("https://leilaoonline.net/lote/detalhe/6318", " ITA 016-2017 - 602 ANEIS  COMPONENTES 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=HYPERLINK("https://leilaoonline.net/lote/detalhe/6317", "083")</f>
      </c>
      <c r="B73" s="4" t="s">
        <f>=HYPERLINK("https://leilaoonline.net/lote/detalhe/6317", " SLB-158-2016 - SUPORTES, PLACAS, BASE VIGA E OUTROS -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=HYPERLINK("https://leilaoonline.net/lote/detalhe/6522", "084")</f>
      </c>
      <c r="B74" s="4" t="s">
        <f>=HYPERLINK("https://leilaoonline.net/lote/detalhe/6522", " GOV-008-2017 - 9 TAMBORES DE 170 L. GRAXA;     ")</f>
      </c>
      <c r="C74" s="4" t="inlineStr">
        <is>
          <t>Vendido</t>
        </is>
      </c>
      <c r="D74" s="4" t="inlineStr">
        <is>
          <t>69</t>
        </is>
      </c>
      <c r="E74" s="5" t="inlineStr">
        <is>
          <t>5.250,00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=HYPERLINK("https://leilaoonline.net/lote/detalhe/6523", "085")</f>
      </c>
      <c r="B75" s="4" t="s">
        <f>=HYPERLINK("https://leilaoonline.net/lote/detalhe/6523", " 082-1068-2016 - SERRA FITA, MARCA / MODELO: FRANHO / FM500 - ANO: 1979      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=HYPERLINK("https://leilaoonline.net/lote/detalhe/6526", "086")</f>
      </c>
      <c r="B76" s="4" t="s">
        <f>=HYPERLINK("https://leilaoonline.net/lote/detalhe/6526", " ITA-006-2017 - COMPONENTES DE FIXAÇÃO,     ")</f>
      </c>
      <c r="C76" s="4" t="inlineStr">
        <is>
          <t>Não vendido</t>
        </is>
      </c>
      <c r="D76" s="4" t="inlineStr">
        <is>
          <t>15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=HYPERLINK("https://leilaoonline.net/lote/detalhe/6524", "087")</f>
      </c>
      <c r="B77" s="4" t="s">
        <f>=HYPERLINK("https://leilaoonline.net/lote/detalhe/6524", " ITA 007-2017 - COMPONENTES ELETRONICOS DIVERSOS    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1.100,00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=HYPERLINK("https://leilaoonline.net/lote/detalhe/6527", "088")</f>
      </c>
      <c r="B78" s="4" t="s">
        <f>=HYPERLINK("https://leilaoonline.net/lote/detalhe/6527", " ITA-009-2017 - BOMBA COMPONENTE COMPONENTE ;     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2.100,00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=HYPERLINK("https://leilaoonline.net/lote/detalhe/6525", "089")</f>
      </c>
      <c r="B79" s="4" t="s">
        <f>=HYPERLINK("https://leilaoonline.net/lote/detalhe/6525", " ITA-008-2017 - EIXO COMPONENTE; CAPA COMPONENTE;     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=HYPERLINK("https://leilaoonline.net/lote/detalhe/6530", "090")</f>
      </c>
      <c r="B80" s="4" t="s">
        <f>=HYPERLINK("https://leilaoonline.net/lote/detalhe/6530", " ITA-010-2017 - COROA  COMPONENTE ; EIXO  COMPONENTE ;     ")</f>
      </c>
      <c r="C80" s="4" t="inlineStr">
        <is>
          <t>Vendido</t>
        </is>
      </c>
      <c r="D80" s="4" t="inlineStr">
        <is>
          <t>3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=HYPERLINK("https://leilaoonline.net/lote/detalhe/6528", "091")</f>
      </c>
      <c r="B81" s="4" t="s">
        <f>=HYPERLINK("https://leilaoonline.net/lote/detalhe/6528", " ITA-011-2017 - COROA  COMPONENTE ; TELA  COMPONENTE ;    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=HYPERLINK("https://leilaoonline.net/lote/detalhe/6529", "092")</f>
      </c>
      <c r="B82" s="4" t="s">
        <f>=HYPERLINK("https://leilaoonline.net/lote/detalhe/6529", " ITA-013-2017 - FLANGE  COMPONENTE ; MOLA  COMPONENTE ;    ")</f>
      </c>
      <c r="C82" s="4" t="inlineStr">
        <is>
          <t>Vendido</t>
        </is>
      </c>
      <c r="D82" s="4" t="inlineStr">
        <is>
          <t>25</t>
        </is>
      </c>
      <c r="E82" s="5" t="inlineStr">
        <is>
          <t>1.300,00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=HYPERLINK("https://leilaoonline.net/lote/detalhe/6532", "093")</f>
      </c>
      <c r="B83" s="4" t="s">
        <f>=HYPERLINK("https://leilaoonline.net/lote/detalhe/6532", " ITA-014-2017 - CINTA COMPONENTE; COROA  COMPONENTE ;      ")</f>
      </c>
      <c r="C83" s="4" t="inlineStr">
        <is>
          <t>Não vendido</t>
        </is>
      </c>
      <c r="D83" s="4" t="inlineStr">
        <is>
          <t>46</t>
        </is>
      </c>
      <c r="E83" s="5" t="inlineStr">
        <is>
          <t>2.350,00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=HYPERLINK("https://leilaoonline.net/lote/detalhe/6531", "094")</f>
      </c>
      <c r="B84" s="4" t="s">
        <f>=HYPERLINK("https://leilaoonline.net/lote/detalhe/6531", " ITA-015-2017 - PARAFUSO  COMPONENTE ; PORCA  COMPONENTE;     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550,00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=HYPERLINK("https://leilaoonline.net/lote/detalhe/6533", "095")</f>
      </c>
      <c r="B85" s="4" t="s">
        <f>=HYPERLINK("https://leilaoonline.net/lote/detalhe/6533", " SLB-095-2016 - ROLAMENTOS, COMPONENTES DE VEDAÇÃO,     ")</f>
      </c>
      <c r="C85" s="4" t="inlineStr">
        <is>
          <t>Vendido</t>
        </is>
      </c>
      <c r="D85" s="4" t="inlineStr">
        <is>
          <t>77</t>
        </is>
      </c>
      <c r="E85" s="5" t="inlineStr">
        <is>
          <t>3.950,00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=HYPERLINK("https://leilaoonline.net/lote/detalhe/6534", "096")</f>
      </c>
      <c r="B86" s="4" t="s">
        <f>=HYPERLINK("https://leilaoonline.net/lote/detalhe/6534", " SLB-155-2016 - ROLAMENTOS, CONEXÕES,     ")</f>
      </c>
      <c r="C86" s="4" t="inlineStr">
        <is>
          <t>Vendido</t>
        </is>
      </c>
      <c r="D86" s="4" t="inlineStr">
        <is>
          <t>27</t>
        </is>
      </c>
      <c r="E86" s="5" t="inlineStr">
        <is>
          <t>1.850,00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=HYPERLINK("https://leilaoonline.net/lote/detalhe/6316", "097")</f>
      </c>
      <c r="B87" s="4" t="s">
        <f>=HYPERLINK("https://leilaoonline.net/lote/detalhe/6316", " SLS-EQ-003-2017 - DESIGNJET 44" - ANO: 2015 -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=HYPERLINK("https://leilaoonline.net/lote/detalhe/6314", "098")</f>
      </c>
      <c r="B88" s="4" t="s">
        <f>=HYPERLINK("https://leilaoonline.net/lote/detalhe/6314", " MUT-054-2016 - DESKTOP LENOVO (MICROCOMPUTADOR COMPLETO),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=HYPERLINK("https://leilaoonline.net/lote/detalhe/6315", "099")</f>
      </c>
      <c r="B89" s="4" t="s">
        <f>=HYPERLINK("https://leilaoonline.net/lote/detalhe/6315", " MUT-055-2016 - 20 ESTACÕES DE TRABALHO L  -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=HYPERLINK("https://leilaoonline.net/lote/detalhe/6319", "100")</f>
      </c>
      <c r="B90" s="4" t="s">
        <f>=HYPERLINK("https://leilaoonline.net/lote/detalhe/6319", "MUT-056-2016 - 17 ESTACOES DE TRABALHO L  -")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=HYPERLINK("https://leilaoonline.net/lote/detalhe/6323", "101")</f>
      </c>
      <c r="B91" s="4" t="s">
        <f>=HYPERLINK("https://leilaoonline.net/lote/detalhe/6323", " MUT-057-2016 - 3 CADEIRAS ESTOFADA ESPALDAR,")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=HYPERLINK("https://leilaoonline.net/lote/detalhe/6320", "102")</f>
      </c>
      <c r="B92" s="4" t="s">
        <f>=HYPERLINK("https://leilaoonline.net/lote/detalhe/6320", " MUT-059-2016 - 6 CADEIRAS AUDITORIO ESPALDAR,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=HYPERLINK("https://leilaoonline.net/lote/detalhe/6322", "103")</f>
      </c>
      <c r="B93" s="4" t="s">
        <f>=HYPERLINK("https://leilaoonline.net/lote/detalhe/6322", " MUT-002-2017  - 3 ESTACÕES DE TRABALHO 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=HYPERLINK("https://leilaoonline.net/lote/detalhe/6321", "104")</f>
      </c>
      <c r="B94" s="4" t="s">
        <f>=HYPERLINK("https://leilaoonline.net/lote/detalhe/6321", " MUT-002-2017  - 14 ESTACÕES DE TRABALHO L -")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=HYPERLINK("https://leilaoonline.net/lote/detalhe/6536", "105")</f>
      </c>
      <c r="B95" s="4" t="s">
        <f>=HYPERLINK("https://leilaoonline.net/lote/detalhe/6536", " SLB-159-2016 - REVESTIMENTO CAIXA ALIMENT;53-287767-500;  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=HYPERLINK("https://leilaoonline.net/lote/detalhe/6538", "106")</f>
      </c>
      <c r="B96" s="4" t="s">
        <f>=HYPERLINK("https://leilaoonline.net/lote/detalhe/6538", " SLB-001-2017 - PEÇAS E MANGUEIRAS CAT PARA MAQUINAS PESADAS     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=HYPERLINK("https://leilaoonline.net/lote/detalhe/6537", "107")</f>
      </c>
      <c r="B97" s="4" t="s">
        <f>=HYPERLINK("https://leilaoonline.net/lote/detalhe/6537", " CKS-MRO-001-2017 - PEÇAS PARA MAQUINAS PESADAS,      ")</f>
      </c>
      <c r="C97" s="4" t="inlineStr">
        <is>
          <t>Vendido</t>
        </is>
      </c>
      <c r="D97" s="4" t="inlineStr">
        <is>
          <t>25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=HYPERLINK("https://leilaoonline.net/lote/detalhe/6550", "108")</f>
      </c>
      <c r="B98" s="4" t="s">
        <f>=HYPERLINK("https://leilaoonline.net/lote/detalhe/6550", " SLB-002-2017 - ESPACADOR COMPONENTE; TIPO: LUVA;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=HYPERLINK("https://leilaoonline.net/lote/detalhe/6546", "109")</f>
      </c>
      <c r="B99" s="4" t="s">
        <f>=HYPERLINK("https://leilaoonline.net/lote/detalhe/6546", " SLB-003-2017 - TAMPA DY53501A-DCI FLOWSERVE; CALCO 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=HYPERLINK("https://leilaoonline.net/lote/detalhe/6549", "110")</f>
      </c>
      <c r="B100" s="4" t="s">
        <f>=HYPERLINK("https://leilaoonline.net/lote/detalhe/6549", " SLB-004-2017 - UNIAO COMPONENTE; TIP;907 045 40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=HYPERLINK("https://leilaoonline.net/lote/detalhe/6547", "111")</f>
      </c>
      <c r="B101" s="4" t="s">
        <f>=HYPERLINK("https://leilaoonline.net/lote/detalhe/6547", " SLB-005-2017 - REVESTIMENTO LATERAL 1º DE;53-386123-500;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=HYPERLINK("https://leilaoonline.net/lote/detalhe/6548", "112")</f>
      </c>
      <c r="B102" s="4" t="s">
        <f>=HYPERLINK("https://leilaoonline.net/lote/detalhe/6548", " SLB-006-2017 - GUARNICAO COMPO; 1619 2795 00 ATLAS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=HYPERLINK("https://leilaoonline.net/lote/detalhe/6545", "113")</f>
      </c>
      <c r="B103" s="4" t="s">
        <f>=HYPERLINK("https://leilaoonline.net/lote/detalhe/6545", " SLB-007-2017 - LUMINARIA ELETRICA; FORMATO: OVAL; ")</f>
      </c>
      <c r="C103" s="4" t="inlineStr">
        <is>
          <t>Vendido</t>
        </is>
      </c>
      <c r="D103" s="4" t="inlineStr">
        <is>
          <t>10</t>
        </is>
      </c>
      <c r="E103" s="5" t="inlineStr">
        <is>
          <t>2.000,00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2026-04-16T02:38:47.00Z</dcterms:created>
  <dc:creator>Tellks Tecnologia</dc:creator>
  <cp:revision>0</cp:revision>
</cp:coreProperties>
</file>