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=HYPERLINK("https://leilaoonline.net/lote/detalhe/61069", "001")</f>
      </c>
      <c r="B11" s="4" t="s">
        <f>=HYPERLINK("https://leilaoonline.net/lote/detalhe/61069", "(2 itens ) 1 macaco jacaré para empilhadeira 4 toneladas + 1 macaco jacaré  2 toneladas com maleta. Produtos sem uso na caixa.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=HYPERLINK("https://leilaoonline.net/lote/detalhe/61395", "002")</f>
      </c>
      <c r="B12" s="4" t="s">
        <f>=HYPERLINK("https://leilaoonline.net/lote/detalhe/61395", "Macaco jacaré  3 toneladas compacto  para veiculo rebaixado. Sem uso na caixa.")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=HYPERLINK("https://leilaoonline.net/lote/detalhe/61397", "003")</f>
      </c>
      <c r="B13" s="4" t="s">
        <f>=HYPERLINK("https://leilaoonline.net/lote/detalhe/61397",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=HYPERLINK("https://leilaoonline.net/lote/detalhe/61072", "004")</f>
      </c>
      <c r="B14" s="4" t="s">
        <f>=HYPERLINK("https://leilaoonline.net/lote/detalhe/61072", "(5 itens ) 1 chave pneumáticas 1 polegada profissional com 4 soquetes + 1 macaco  jacaré 2 toneladas com maleta + 1 chave pneumáticas  1/2 polegada +  1 par de cavalete capacidade 2 toneladas produtos sem uso na caixa + uma bicicleta antiga relíquia modelo monark brasiliana")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=HYPERLINK("https://leilaoonline.net/lote/detalhe/61090", "005")</f>
      </c>
      <c r="B15" s="4" t="s">
        <f>=HYPERLINK("https://leilaoonline.net/lote/detalhe/61090", " (2 itens) 1 macaco  jacaré  2 toneladas com maleta + 1 chave pneumática 1/2 polegada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=HYPERLINK("https://leilaoonline.net/lote/detalhe/61087", "006")</f>
      </c>
      <c r="B16" s="4" t="s">
        <f>=HYPERLINK("https://leilaoonline.net/lote/detalhe/61087", "(3 itens) 1 macaco  jacaré  2 toneladas com maleta + 1 chave pneumática 1/2 polegada + 1 calibrador digital. Todos sem uso 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=HYPERLINK("https://leilaoonline.net/lote/detalhe/61091", "007")</f>
      </c>
      <c r="B17" s="4" t="s">
        <f>=HYPERLINK("https://leilaoonline.net/lote/detalhe/61091", "(2 itens) 1 calibrador  digital + 1 macaco jacaré  2 toneladas  com maleta.")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=HYPERLINK("https://leilaoonline.net/lote/detalhe/61083", "008")</f>
      </c>
      <c r="B18" s="4" t="s">
        <f>=HYPERLINK("https://leilaoonline.net/lote/detalhe/61083", " 1 calibrador digital. Sem uso e na caixa.")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=HYPERLINK("https://leilaoonline.net/lote/detalhe/61086", "009")</f>
      </c>
      <c r="B19" s="4" t="s">
        <f>=HYPERLINK("https://leilaoonline.net/lote/detalhe/61086", " (4 itens) 3 macacos hidráulicos garrafa sendo 1 de 6 toneladas + 1 de 12 toneladas + 1 de 20 toneladas + 1 macaco jacaré  2 toneladas com maleta. Produtos sem uso na caixa.")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=HYPERLINK("https://leilaoonline.net/lote/detalhe/61084", "010")</f>
      </c>
      <c r="B20" s="4" t="s">
        <f>=HYPERLINK("https://leilaoonline.net/lote/detalhe/61084", "(2 itens) 1 Assentador de talão uso profissional para colar talão do pneu + 1 calibrador digital. Produtos sem uso na caixa.")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=HYPERLINK("https://leilaoonline.net/lote/detalhe/61085", "011")</f>
      </c>
      <c r="B21" s="4" t="s">
        <f>=HYPERLINK("https://leilaoonline.net/lote/detalhe/61085", " shampoozeira completa com bomba e mangueira, para uso em lava rapido. Produto sem uso, na caixa.")</f>
      </c>
      <c r="C21" s="4" t="inlineStr">
        <is>
          <t>Vendido</t>
        </is>
      </c>
      <c r="D21" s="4" t="inlineStr">
        <is>
          <t>2</t>
        </is>
      </c>
      <c r="E21" s="5" t="inlineStr">
        <is>
          <t>380,00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=HYPERLINK("https://leilaoonline.net/lote/detalhe/61071", "012")</f>
      </c>
      <c r="B22" s="4" t="s">
        <f>=HYPERLINK("https://leilaoonline.net/lote/detalhe/61071", "(2 itens) 1 shampoozeira completa com bomba e mangueira para uso em lava rápido + calibrador digital. Produtos sem uso na caixa.  ")</f>
      </c>
      <c r="C22" s="4" t="inlineStr">
        <is>
          <t>Vendido</t>
        </is>
      </c>
      <c r="D22" s="4" t="inlineStr">
        <is>
          <t>2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=HYPERLINK("https://leilaoonline.net/lote/detalhe/61708", "013")</f>
      </c>
      <c r="B23" s="4" t="s">
        <f>=HYPERLINK("https://leilaoonline.net/lote/detalhe/61708", " ( 3 itens) 1 maleta de ferramentas de aluminio 186 peças sem uso   1 jogo de soquetes com 24 peças sem uso - 1 triciclo antigo retrô reliquia 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=HYPERLINK("https://leilaoonline.net/lote/detalhe/61070", "014")</f>
      </c>
      <c r="B24" s="4" t="s">
        <f>=HYPERLINK("https://leilaoonline.net/lote/detalhe/61070", "(2 itens)  1 macaco jacaré 2 toneladas profissional + chave pneumática 1/2 polegada. Produtos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=HYPERLINK("https://leilaoonline.net/lote/detalhe/61088", "015")</f>
      </c>
      <c r="B25" s="4" t="s">
        <f>=HYPERLINK("https://leilaoonline.net/lote/detalhe/61088", "(3 itens) 1 macaco jacaré 2 toneladas profissional + chave pneumática 1/2 polegada + calibrador  digital. Produtos sem uso 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1.620,00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=HYPERLINK("https://leilaoonline.net/lote/detalhe/61089", "016")</f>
      </c>
      <c r="B26" s="4" t="s">
        <f>=HYPERLINK("https://leilaoonline.net/lote/detalhe/61089", " (2 itens) 1 Macaco jacaré 2 toneladas profissional + calibrador digital. Produtos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=HYPERLINK("https://leilaoonline.net/lote/detalhe/61398", "017")</f>
      </c>
      <c r="B27" s="4" t="s">
        <f>=HYPERLINK("https://leilaoonline.net/lote/detalhe/61398", "4 pneus de moto  sendo 2 medidas: 140/70-17 e 2 110/70-17. Sem uso. Fabricação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=HYPERLINK("https://leilaoonline.net/lote/detalhe/61074", "018")</f>
      </c>
      <c r="B28" s="4" t="s">
        <f>=HYPERLINK("https://leilaoonline.net/lote/detalhe/61074", "( 2 itens) 1 descolador de pneus manual + 1 assentador de talão. Produtos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=HYPERLINK("https://leilaoonline.net/lote/detalhe/61076", "019")</f>
      </c>
      <c r="B29" s="4" t="s">
        <f>=HYPERLINK("https://leilaoonline.net/lote/detalhe/61076", "  Suporte para motor para mecânicas. Produto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=HYPERLINK("https://leilaoonline.net/lote/detalhe/61077", "020")</f>
      </c>
      <c r="B30" s="4" t="s">
        <f>=HYPERLINK("https://leilaoonline.net/lote/detalhe/61077", " 10 protetores de camara de ar aro 20   10 protetores de camara de ar aro 16   10 protetores de camara de ar aro 22 para caminhao. Produto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=HYPERLINK("https://leilaoonline.net/lote/detalhe/61075", "021")</f>
      </c>
      <c r="B31" s="4" t="s">
        <f>=HYPERLINK("https://leilaoonline.net/lote/detalhe/61075", " 50 protetores de camara de ar aro 20   20 protetores de camara de ar aro 16   20 protetores de camara de ar aro 22 para caminhao. Produto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=HYPERLINK("https://leilaoonline.net/lote/detalhe/61073", "022")</f>
      </c>
      <c r="B32" s="4" t="s">
        <f>=HYPERLINK("https://leilaoonline.net/lote/detalhe/61073", " 50 protetores de camara de ar aro 20   20 protetores de camara de ar aro 16   20 protetores de camara de ar aro 22 para caminhao. Produto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=HYPERLINK("https://leilaoonline.net/lote/detalhe/61399", "023")</f>
      </c>
      <c r="B33" s="4" t="s">
        <f>=HYPERLINK("https://leilaoonline.net/lote/detalhe/61399", "Macaco jacaré para empilhadeira 4 toneladas. Sem uso. Na caixa.")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=HYPERLINK("https://leilaoonline.net/lote/detalhe/61401", "024")</f>
      </c>
      <c r="B34" s="4" t="s">
        <f>=HYPERLINK("https://leilaoonline.net/lote/detalhe/61401", "Macaco hidropneumático. Capacidade 20 toneladas. Sem uso. Na caixa.")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=HYPERLINK("https://leilaoonline.net/lote/detalhe/61081", "025")</f>
      </c>
      <c r="B35" s="4" t="s">
        <f>=HYPERLINK("https://leilaoonline.net/lote/detalhe/61081", "( 2 itens) 1 macaco hidráulico  para 16 toneladas + desforcimetro (solta fácil com 4 soquetes de 1 polegada). Sem uso na caixa.")</f>
      </c>
      <c r="C35" s="4" t="inlineStr">
        <is>
          <t>Vendido</t>
        </is>
      </c>
      <c r="D35" s="4" t="inlineStr">
        <is>
          <t>6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=HYPERLINK("https://leilaoonline.net/lote/detalhe/61082", "026")</f>
      </c>
      <c r="B36" s="4" t="s">
        <f>=HYPERLINK("https://leilaoonline.net/lote/detalhe/61082", " 3 macacos hidraulico sendo 1 de 2 toneladas   1 de 10 toneladas   1 de 16 toneladas Produto na caixa, sem uso.")</f>
      </c>
      <c r="C36" s="4" t="inlineStr">
        <is>
          <t>Vendido</t>
        </is>
      </c>
      <c r="D36" s="4" t="inlineStr">
        <is>
          <t>2</t>
        </is>
      </c>
      <c r="E36" s="5" t="inlineStr">
        <is>
          <t>380,00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=HYPERLINK("https://leilaoonline.net/lote/detalhe/61080", "027")</f>
      </c>
      <c r="B37" s="4" t="s">
        <f>=HYPERLINK("https://leilaoonline.net/lote/detalhe/61080", "( 3 itens) 2 macaco hidráulico sendo 1 de 2 toneladas + 1 de 10 toneladas + 1 carro esteira para mecânico. Produto sem uso, na caixa.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=HYPERLINK("https://leilaoonline.net/lote/detalhe/61079", "028")</f>
      </c>
      <c r="B38" s="4" t="s">
        <f>=HYPERLINK("https://leilaoonline.net/lote/detalhe/61079", "  Prensa hidraulica de bancada capacidade 10 toneladas. Sem 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=HYPERLINK("https://leilaoonline.net/lote/detalhe/61078", "029")</f>
      </c>
      <c r="B39" s="4" t="s">
        <f>=HYPERLINK("https://leilaoonline.net/lote/detalhe/61078", "Tampa da caçamba da chevrolet montana, ano 2013, cor branca. Sem uso, original de fábrica.")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=HYPERLINK("https://leilaoonline.net/lote/detalhe/61711", "030")</f>
      </c>
      <c r="B40" s="4" t="s">
        <f>=HYPERLINK("https://leilaoonline.net/lote/detalhe/61711", " ( 3 itens)  1 jogo soquete  com 24 pecas   1 jogo chave alen com 25 pecas   1 macaco hidráulico  32 toneladas produtos sem uso.")</f>
      </c>
      <c r="C40" s="4" t="inlineStr">
        <is>
          <t>Vendido</t>
        </is>
      </c>
      <c r="D40" s="4" t="inlineStr">
        <is>
          <t>2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=HYPERLINK("https://leilaoonline.net/lote/detalhe/61714", "031")</f>
      </c>
      <c r="B41" s="4" t="s">
        <f>=HYPERLINK("https://leilaoonline.net/lote/detalhe/61714", " ( 2 itens) macaco hidráulico  32 toneladas    kit 2 espatula e trava.")</f>
      </c>
      <c r="C41" s="4" t="inlineStr">
        <is>
          <t>Vendido</t>
        </is>
      </c>
      <c r="D41" s="4" t="inlineStr">
        <is>
          <t>2</t>
        </is>
      </c>
      <c r="E41" s="5" t="inlineStr">
        <is>
          <t>570,00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=HYPERLINK("https://leilaoonline.net/lote/detalhe/61710", "032")</f>
      </c>
      <c r="B42" s="4" t="s">
        <f>=HYPERLINK("https://leilaoonline.net/lote/detalhe/61710", " ( 11 itens ) 3 chave roda cruz   6 trenas de 5metros  1 jogo chave allen 25 peças   1 jg soquete 24 peças.")</f>
      </c>
      <c r="C42" s="4" t="inlineStr">
        <is>
          <t>Vendido</t>
        </is>
      </c>
      <c r="D42" s="4" t="inlineStr">
        <is>
          <t>2</t>
        </is>
      </c>
      <c r="E42" s="5" t="inlineStr">
        <is>
          <t>270,00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=HYPERLINK("https://leilaoonline.net/lote/detalhe/61715", "033")</f>
      </c>
      <c r="B43" s="4" t="s">
        <f>=HYPERLINK("https://leilaoonline.net/lote/detalhe/61715", " 2 pneus medida 4.50-21 de charrete  raridade,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=HYPERLINK("https://leilaoonline.net/lote/detalhe/61096", "034")</f>
      </c>
      <c r="B44" s="4" t="s">
        <f>=HYPERLINK("https://leilaoonline.net/lote/detalhe/61096", " 2 pneus de carro sendo medida 185/70-14 e 205/55-16,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=HYPERLINK("https://leilaoonline.net/lote/detalhe/61095", "035")</f>
      </c>
      <c r="B45" s="4" t="s">
        <f>=HYPERLINK("https://leilaoonline.net/lote/detalhe/61095", " 6 pneus  de moto medida  90/90-18, sem uso fabricação 2020.")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=HYPERLINK("https://leilaoonline.net/lote/detalhe/61092", "036")</f>
      </c>
      <c r="B46" s="4" t="s">
        <f>=HYPERLINK("https://leilaoonline.net/lote/detalhe/61092", " 2 pneus  de carro 185/65-15, sem uso.")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=HYPERLINK("https://leilaoonline.net/lote/detalhe/61097", "037")</f>
      </c>
      <c r="B47" s="4" t="s">
        <f>=HYPERLINK("https://leilaoonline.net/lote/detalhe/61097", " 2 pneus  de carro medida  195/60-15, sem uso.")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=HYPERLINK("https://leilaoonline.net/lote/detalhe/61720", "038")</f>
      </c>
      <c r="B48" s="4" t="s">
        <f>=HYPERLINK("https://leilaoonline.net/lote/detalhe/61720", " 5 pneus de moto sendo. 3 peças  140/70-17 e 2 pecas 110/70-17. Todos sem uso fabricação  2018 e 2019")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=HYPERLINK("https://leilaoonline.net/lote/detalhe/61099", "039")</f>
      </c>
      <c r="B49" s="4" t="s">
        <f>=HYPERLINK("https://leilaoonline.net/lote/detalhe/61099", " Balanceadora para rodas de veiculos de passeio, usada.")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=HYPERLINK("https://leilaoonline.net/lote/detalhe/61102", "040")</f>
      </c>
      <c r="B50" s="4" t="s">
        <f>=HYPERLINK("https://leilaoonline.net/lote/detalhe/61102", " Calibrador digital completo,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=HYPERLINK("https://leilaoonline.net/lote/detalhe/61108", "041")</f>
      </c>
      <c r="B51" s="4" t="s">
        <f>=HYPERLINK("https://leilaoonline.net/lote/detalhe/61108", " Esticador hidraulico 6 toneladas, produto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=HYPERLINK("https://leilaoonline.net/lote/detalhe/61106", "042")</f>
      </c>
      <c r="B52" s="4" t="s">
        <f>=HYPERLINK("https://leilaoonline.net/lote/detalhe/61106", " Prensa hidráulica de bancada 15 toneladas,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=HYPERLINK("https://leilaoonline.net/lote/detalhe/61718", "043")</f>
      </c>
      <c r="B53" s="4" t="s">
        <f>=HYPERLINK("https://leilaoonline.net/lote/detalhe/61718", "  6 pneus de moto de trilha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=HYPERLINK("https://leilaoonline.net/lote/detalhe/61109", "044")</f>
      </c>
      <c r="B54" s="4" t="s">
        <f>=HYPERLINK("https://leilaoonline.net/lote/detalhe/61109", " Guincho hidraulico 1/2 tonelada,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=HYPERLINK("https://leilaoonline.net/lote/detalhe/61719", "045")</f>
      </c>
      <c r="B55" s="4" t="s">
        <f>=HYPERLINK("https://leilaoonline.net/lote/detalhe/61719", " 6 pneus sendo 1 pç 140/70-17   1 pç 110/70-17   1 pç 120/70-17   2  pç 16x1.75   1 pç 90/90-19 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=HYPERLINK("https://leilaoonline.net/lote/detalhe/61110", "046")</f>
      </c>
      <c r="B56" s="4" t="s">
        <f>=HYPERLINK("https://leilaoonline.net/lote/detalhe/61110", " ( 3 itens) Macaco jacaré 2 toneladas sem uso + esticador hidráulico 6 toneladas sem uso + calibrador digital,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=HYPERLINK("https://leilaoonline.net/lote/detalhe/61100", "047")</f>
      </c>
      <c r="B57" s="4" t="s">
        <f>=HYPERLINK("https://leilaoonline.net/lote/detalhe/61100", "(2 itens) 1 Macaco jacaré 2 tonelada sem uso + 1 calibrador digital,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=HYPERLINK("https://leilaoonline.net/lote/detalhe/61105", "048")</f>
      </c>
      <c r="B58" s="4" t="s">
        <f>=HYPERLINK("https://leilaoonline.net/lote/detalhe/61105", " 2 macaco jacaré 2 toneladas,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=HYPERLINK("https://leilaoonline.net/lote/detalhe/61103", "049")</f>
      </c>
      <c r="B59" s="4" t="s">
        <f>=HYPERLINK("https://leilaoonline.net/lote/detalhe/61103", " Macaco jacaré 2 toneladas rebaixado,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=HYPERLINK("https://leilaoonline.net/lote/detalhe/61101", "050")</f>
      </c>
      <c r="B60" s="4" t="s">
        <f>=HYPERLINK("https://leilaoonline.net/lote/detalhe/61101", " Bomba dágua,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=HYPERLINK("https://leilaoonline.net/lote/detalhe/61098", "051")</f>
      </c>
      <c r="B61" s="4" t="s">
        <f>=HYPERLINK("https://leilaoonline.net/lote/detalhe/61098", " Macaco jacaré  2 toneladas longo,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=HYPERLINK("https://leilaoonline.net/lote/detalhe/61107", "052")</f>
      </c>
      <c r="B62" s="4" t="s">
        <f>=HYPERLINK("https://leilaoonline.net/lote/detalhe/61107", "( 3 itens) 1 macaco jacaré  2 toneladas longo sem uso + 1 esticador  hidráulico 6 tonelada sem uso + 1 calibrador  digital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1.370,00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=HYPERLINK("https://leilaoonline.net/lote/detalhe/61104", "053")</f>
      </c>
      <c r="B63" s="4" t="s">
        <f>=HYPERLINK("https://leilaoonline.net/lote/detalhe/61104", "( 2 itens)  macaco jacaré 2 toneladas longo sem uso + vulcanizadora de câmara de ar profissional,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=HYPERLINK("https://leilaoonline.net/lote/detalhe/61116", "054")</f>
      </c>
      <c r="B64" s="4" t="s">
        <f>=HYPERLINK("https://leilaoonline.net/lote/detalhe/61116", "( 3 itens)  1 macaco hidráulico 8 toneladas + 1 macaco jacaré 2 toneladas com maleta + 1 lixadeira angular de alta rotação. Produtos sem uso.")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=HYPERLINK("https://leilaoonline.net/lote/detalhe/61124", "055")</f>
      </c>
      <c r="B65" s="4" t="s">
        <f>=HYPERLINK("https://leilaoonline.net/lote/detalhe/61124", " 1 carro esteira para mecânico   1 macaco hidráulico  de 8 toneladas   quadro de ferramentas com 10 ganchos.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=HYPERLINK("https://leilaoonline.net/lote/detalhe/61123", "056")</f>
      </c>
      <c r="B66" s="4" t="s">
        <f>=HYPERLINK("https://leilaoonline.net/lote/detalhe/61123", "( 2 itens ) 1 Pingadeira de óleo 25 litros com 6 funis + 1 balde para graxa 8kg com compactador, produto sem uso.")</f>
      </c>
      <c r="C66" s="4" t="inlineStr">
        <is>
          <t>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=HYPERLINK("https://leilaoonline.net/lote/detalhe/61723", "057")</f>
      </c>
      <c r="B67" s="4" t="s">
        <f>=HYPERLINK("https://leilaoonline.net/lote/detalhe/61723", " maleta de ferramentas  com 113 peças 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=HYPERLINK("https://leilaoonline.net/lote/detalhe/61721", "058")</f>
      </c>
      <c r="B68" s="4" t="s">
        <f>=HYPERLINK("https://leilaoonline.net/lote/detalhe/61721", " (2 itens) 1 maleta ferramentas  113 peças    1 jogo de soquetes  com 24 peças .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=HYPERLINK("https://leilaoonline.net/lote/detalhe/61114", "059")</f>
      </c>
      <c r="B69" s="4" t="s">
        <f>=HYPERLINK("https://leilaoonline.net/lote/detalhe/61114", " Medida aferidora para conbustivel para posto, produto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=HYPERLINK("https://leilaoonline.net/lote/detalhe/61115", "060")</f>
      </c>
      <c r="B70" s="4" t="s">
        <f>=HYPERLINK("https://leilaoonline.net/lote/detalhe/61115", "( 2 itens) 1 pingadeira de óleo 25 litros + 1 balde de graxa 8kg, produtos sem uso.")</f>
      </c>
      <c r="C70" s="4" t="inlineStr">
        <is>
          <t>Vendido</t>
        </is>
      </c>
      <c r="D70" s="4" t="inlineStr">
        <is>
          <t>1</t>
        </is>
      </c>
      <c r="E70" s="5" t="inlineStr">
        <is>
          <t>170,00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=HYPERLINK("https://leilaoonline.net/lote/detalhe/61120", "061")</f>
      </c>
      <c r="B71" s="4" t="s">
        <f>=HYPERLINK("https://leilaoonline.net/lote/detalhe/61120", " Pingadeira de óleo 25 litros, produto sem uso.")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=HYPERLINK("https://leilaoonline.net/lote/detalhe/61118", "062")</f>
      </c>
      <c r="B72" s="4" t="s">
        <f>=HYPERLINK("https://leilaoonline.net/lote/detalhe/61118", " 1 balde para graxa para 8kg com compactador, produto sem uso. 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=HYPERLINK("https://leilaoonline.net/lote/detalhe/61113", "063")</f>
      </c>
      <c r="B73" s="4" t="s">
        <f>=HYPERLINK("https://leilaoonline.net/lote/detalhe/61113", " Coletor de oleo 50 litros com carrinho. Produto sem uso.")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=HYPERLINK("https://leilaoonline.net/lote/detalhe/61122", "064")</f>
      </c>
      <c r="B74" s="4" t="s">
        <f>=HYPERLINK("https://leilaoonline.net/lote/detalhe/61122", "(2 itens) 1 coletor de óleo 50 litros com carrinho +1  balde para graxa 8kg. Produtos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270,00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=HYPERLINK("https://leilaoonline.net/lote/detalhe/61722", "065")</f>
      </c>
      <c r="B75" s="4" t="s">
        <f>=HYPERLINK("https://leilaoonline.net/lote/detalhe/61722", " (3 itens)  1 shampoozeria  para lava rápido , 1 balde para graxa de 8kg e 1 alicate  universal. Sem uso")</f>
      </c>
      <c r="C75" s="4" t="inlineStr">
        <is>
          <t>Vendido</t>
        </is>
      </c>
      <c r="D75" s="4" t="inlineStr">
        <is>
          <t>2</t>
        </is>
      </c>
      <c r="E75" s="5" t="inlineStr">
        <is>
          <t>480,00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=HYPERLINK("https://leilaoonline.net/lote/detalhe/61119", "066")</f>
      </c>
      <c r="B76" s="4" t="s">
        <f>=HYPERLINK("https://leilaoonline.net/lote/detalhe/61119", " Balde para troca de oleo de cambio e diferencial capacidade 14 litros, produto sem uso.")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=HYPERLINK("https://leilaoonline.net/lote/detalhe/61716", "067")</f>
      </c>
      <c r="B77" s="4" t="s">
        <f>=HYPERLINK("https://leilaoonline.net/lote/detalhe/61716", " 2 balde de graxa  de 8kg sem uso")</f>
      </c>
      <c r="C77" s="4" t="inlineStr">
        <is>
          <t>Vendido</t>
        </is>
      </c>
      <c r="D77" s="4" t="inlineStr">
        <is>
          <t>2</t>
        </is>
      </c>
      <c r="E77" s="5" t="inlineStr">
        <is>
          <t>180,00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=HYPERLINK("https://leilaoonline.net/lote/detalhe/61117", "068")</f>
      </c>
      <c r="B78" s="4" t="s">
        <f>=HYPERLINK("https://leilaoonline.net/lote/detalhe/61117", " 2 pneus de empilhadeira medida  600-9   2 camaras de ar aro 9   2 protetor aro 9. Produtos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=HYPERLINK("https://leilaoonline.net/lote/detalhe/61111", "069")</f>
      </c>
      <c r="B79" s="4" t="s">
        <f>=HYPERLINK("https://leilaoonline.net/lote/detalhe/61111", " 2 pneus  de empilhadeira  medida  650-10   2 camaras de ar aro 10   2 protetor aro 10, produto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=HYPERLINK("https://leilaoonline.net/lote/detalhe/61717", "070")</f>
      </c>
      <c r="B80" s="4" t="s">
        <f>=HYPERLINK("https://leilaoonline.net/lote/detalhe/61717", " Maleta ferramentas carrinho  com 186 peças  sem uso.")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=HYPERLINK("https://leilaoonline.net/lote/detalhe/61709", "071")</f>
      </c>
      <c r="B81" s="4" t="s">
        <f>=HYPERLINK("https://leilaoonline.net/lote/detalhe/61709", " (4 itens) 1 torquimetro de estalo   1 jogo de chave combinada   1 tesoura de poda   1 bomba  manual de 58 cm. Sem uso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=HYPERLINK("https://leilaoonline.net/lote/detalhe/61712", "072")</f>
      </c>
      <c r="B82" s="4" t="s">
        <f>=HYPERLINK("https://leilaoonline.net/lote/detalhe/61712", " maleta de ferramentas  cromo vanadium com  110 peças")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=HYPERLINK("https://leilaoonline.net/lote/detalhe/61707", "073")</f>
      </c>
      <c r="B83" s="4" t="s">
        <f>=HYPERLINK("https://leilaoonline.net/lote/detalhe/61707", " 24 torneira plastica de pia 1/2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=HYPERLINK("https://leilaoonline.net/lote/detalhe/61713", "074")</f>
      </c>
      <c r="B84" s="4" t="s">
        <f>=HYPERLINK("https://leilaoonline.net/lote/detalhe/61713", " 10 bandeja de pintura 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=HYPERLINK("https://leilaoonline.net/lote/detalhe/61773", "075")</f>
      </c>
      <c r="B85" s="4" t="s">
        <f>=HYPERLINK("https://leilaoonline.net/lote/detalhe/61773", "( 2 itens) 1 desforcimetro de caminhão solta facil + 1 macaco hidropneumatico  20 toneladas. Sem uso.")</f>
      </c>
      <c r="C85" s="4" t="inlineStr">
        <is>
          <t>Vendido</t>
        </is>
      </c>
      <c r="D85" s="4" t="inlineStr">
        <is>
          <t>2</t>
        </is>
      </c>
      <c r="E85" s="5" t="inlineStr">
        <is>
          <t>950,00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=HYPERLINK("https://leilaoonline.net/lote/detalhe/61774", "076")</f>
      </c>
      <c r="B86" s="4" t="s">
        <f>=HYPERLINK("https://leilaoonline.net/lote/detalhe/61774", "Vulcanizadora de pneu de caminhão articulada, sem uso.")</f>
      </c>
      <c r="C86" s="4" t="inlineStr">
        <is>
          <t>Vendido</t>
        </is>
      </c>
      <c r="D86" s="4" t="inlineStr">
        <is>
          <t>1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=HYPERLINK("https://leilaoonline.net/lote/detalhe/62100", "077")</f>
      </c>
      <c r="B87" s="4" t="s">
        <f>=HYPERLINK("https://leilaoonline.net/lote/detalhe/62100", " ( 5 itens) 1 grampeador pneumaticos   1 furadeira pneumatica   1 martelete pneumatico  1 cortador pneumático  1 jg chave fixa com 8 peças. Todos itens sem uso.")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=HYPERLINK("https://leilaoonline.net/lote/detalhe/62109", "078")</f>
      </c>
      <c r="B88" s="4" t="s">
        <f>=HYPERLINK("https://leilaoonline.net/lote/detalhe/62109", " ( 8 itens)  1 kit c/ 8 peças  chave fenda e philips  1 engraxadeira   1 alicate corte   1 alicate uiversal  1 pistola cola quente  1 kit chave alen  1 kit chave combinada   1 arco serra.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=HYPERLINK("https://leilaoonline.net/lote/detalhe/62115", "079")</f>
      </c>
      <c r="B89" s="4" t="s">
        <f>=HYPERLINK("https://leilaoonline.net/lote/detalhe/62115", " ( 5 itens ) 1 multimetro digital   1 alicate amperimetro  1 nivel a laser    1 alicate universal   1 alicate de corte. Sem uso")</f>
      </c>
      <c r="C89" s="4" t="inlineStr">
        <is>
          <t>Vendido</t>
        </is>
      </c>
      <c r="D89" s="4" t="inlineStr">
        <is>
          <t>2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=HYPERLINK("https://leilaoonline.net/lote/detalhe/62112", "080")</f>
      </c>
      <c r="B90" s="4" t="s">
        <f>=HYPERLINK("https://leilaoonline.net/lote/detalhe/62112", " 24 torneiras plastica para tanque  sem uso.")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=HYPERLINK("https://leilaoonline.net/lote/detalhe/62098", "081")</f>
      </c>
      <c r="B91" s="4" t="s">
        <f>=HYPERLINK("https://leilaoonline.net/lote/detalhe/62098", " 24 torneiras plastica para jardim. Sem uso")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70,00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=HYPERLINK("https://leilaoonline.net/lote/detalhe/62119", "082")</f>
      </c>
      <c r="B92" s="4" t="s">
        <f>=HYPERLINK("https://leilaoonline.net/lote/detalhe/62119", " ( 5 itens) 1 furadeira pneumatica   1 grampeador pneumático   1 jogo chave combinada   1 alicate corte   1 alicate universal. Sem uso.")</f>
      </c>
      <c r="C92" s="4" t="inlineStr">
        <is>
          <t>Vendido</t>
        </is>
      </c>
      <c r="D92" s="4" t="inlineStr">
        <is>
          <t>2</t>
        </is>
      </c>
      <c r="E92" s="5" t="inlineStr">
        <is>
          <t>310,00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=HYPERLINK("https://leilaoonline.net/lote/detalhe/62117", "083")</f>
      </c>
      <c r="B93" s="4" t="s">
        <f>=HYPERLINK("https://leilaoonline.net/lote/detalhe/62117", "  8 itens)  1 kit c/ 8 peças  chave fenda e philips  1 engraxadeira   1 alicate corte   1 alicate uiversal  1 pistola cola quente  1 kit chave alen  1 kit chave combinada   1 arco serra.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=HYPERLINK("https://leilaoonline.net/lote/detalhe/62120", "084")</f>
      </c>
      <c r="B94" s="4" t="s">
        <f>=HYPERLINK("https://leilaoonline.net/lote/detalhe/62120", " ( 4 itens) 1 pistola de pintura   1 martelete pneumatico   1 relogio comparador   1 engraxadeira.  Sem uso. ")</f>
      </c>
      <c r="C94" s="4" t="inlineStr">
        <is>
          <t>Vendido</t>
        </is>
      </c>
      <c r="D94" s="4" t="inlineStr">
        <is>
          <t>2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=HYPERLINK("https://leilaoonline.net/lote/detalhe/62099", "085")</f>
      </c>
      <c r="B95" s="4" t="s">
        <f>=HYPERLINK("https://leilaoonline.net/lote/detalhe/62099", " ( 3 itens) 1 pistola de pintura   1 cortador  pneumatico   1 cabo para bateria. Sem uso. ")</f>
      </c>
      <c r="C95" s="4" t="inlineStr">
        <is>
          <t>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=HYPERLINK("https://leilaoonline.net/lote/detalhe/62103", "086")</f>
      </c>
      <c r="B96" s="4" t="s">
        <f>=HYPERLINK("https://leilaoonline.net/lote/detalhe/62103", "  ( 7 itens) 1 jg chave fenda e philips   1 multimetro digital    1 alicate  corte   1 alicate  universal   1 ferro de solda   1 kit chave alen   1 pistola de cola quente. Tudo  Sem uso.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=HYPERLINK("https://leilaoonline.net/lote/detalhe/62121", "087")</f>
      </c>
      <c r="B97" s="4" t="s">
        <f>=HYPERLINK("https://leilaoonline.net/lote/detalhe/62121", " ( 3 itens) 1 pistola de pintura    1 cortador  pneumatico   1 jg chave combinada.  Sem uso")</f>
      </c>
      <c r="C97" s="4" t="inlineStr">
        <is>
          <t>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=HYPERLINK("https://leilaoonline.net/lote/detalhe/62097", "088")</f>
      </c>
      <c r="B98" s="4" t="s">
        <f>=HYPERLINK("https://leilaoonline.net/lote/detalhe/62097", " 24 torneiras plastica para lavatório sem uso")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=HYPERLINK("https://leilaoonline.net/lote/detalhe/62108", "089")</f>
      </c>
      <c r="B99" s="4" t="s">
        <f>=HYPERLINK("https://leilaoonline.net/lote/detalhe/62108", " ( 4 itens ) 1 multimetro digital   1 nivel a laser   1 alicate  amperimetro   1 relogio comparador.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=HYPERLINK("https://leilaoonline.net/lote/detalhe/62114", "090")</f>
      </c>
      <c r="B100" s="4" t="s">
        <f>=HYPERLINK("https://leilaoonline.net/lote/detalhe/62114", " maleta de ferramentas  cromo vanadium com  110 peças.")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=HYPERLINK("https://leilaoonline.net/lote/detalhe/62113", "091")</f>
      </c>
      <c r="B101" s="4" t="s">
        <f>=HYPERLINK("https://leilaoonline.net/lote/detalhe/62113", " ( 2 itens) 1 torquimetro   1 relogio comparador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=HYPERLINK("https://leilaoonline.net/lote/detalhe/62118", "092")</f>
      </c>
      <c r="B102" s="4" t="s">
        <f>=HYPERLINK("https://leilaoonline.net/lote/detalhe/62118", "  ( 5 itens ) 1 ferro solda   1 alicate amperimetro   1 multimetro digital   1 nivel a laser   1 pistla de cola quente. Sem uso.")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=HYPERLINK("https://leilaoonline.net/lote/detalhe/62116", "093")</f>
      </c>
      <c r="B103" s="4" t="s">
        <f>=HYPERLINK("https://leilaoonline.net/lote/detalhe/62116", " ( 3 itens) 1 kit ferramentas 117Pç   1 cabo bateria   1 arco de serra. Sem uso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=HYPERLINK("https://leilaoonline.net/lote/detalhe/62106", "094")</f>
      </c>
      <c r="B104" s="4" t="s">
        <f>=HYPERLINK("https://leilaoonline.net/lote/detalhe/62106", " ( 3 itens) 1 jg soquetes com 24 peças    1 arco de serra   1 cabo de bateria. Sem uso.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=HYPERLINK("https://leilaoonline.net/lote/detalhe/62105", "095")</f>
      </c>
      <c r="B105" s="4" t="s">
        <f>=HYPERLINK("https://leilaoonline.net/lote/detalhe/62105", " ( 4 itens) 1 jg soquete 24 Pç    1 jg chave combinada 12 Pç    1 jg chave alen 25 Pç   1 cabo bateria. Sem uso.")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=HYPERLINK("https://leilaoonline.net/lote/detalhe/62111", "096")</f>
      </c>
      <c r="B106" s="4" t="s">
        <f>=HYPERLINK("https://leilaoonline.net/lote/detalhe/62111", "  ( 4 itens) 1 maleta de ferramentas 117 Pç    1 cabo de bateria   1 arco de serra   1 multimetro.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=HYPERLINK("https://leilaoonline.net/lote/detalhe/62104", "097")</f>
      </c>
      <c r="B107" s="4" t="s">
        <f>=HYPERLINK("https://leilaoonline.net/lote/detalhe/62104", " ( 6 itens) 1 cabo de bateria   1 chave de roda   1 jg chave allen  1 jg chave fenda e philips   1 jg chave boca   1 bomba pedal. Sem uso.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170,00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=HYPERLINK("https://leilaoonline.net/lote/detalhe/62102", "098")</f>
      </c>
      <c r="B108" s="4" t="s">
        <f>=HYPERLINK("https://leilaoonline.net/lote/detalhe/62102", " ( 3 itens) 1 pistola de pintura   1 jg chave fenda e philips   1 pistola  de cola quente  Sem uso.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140,00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=HYPERLINK("https://leilaoonline.net/lote/detalhe/62110", "099")</f>
      </c>
      <c r="B109" s="4" t="s">
        <f>=HYPERLINK("https://leilaoonline.net/lote/detalhe/62110", " ( 3 itens) 1 jg soquete 24 Pç   1 jg chave alen com 25 Pç    1 multimetro digital. Sem uso.")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=HYPERLINK("https://leilaoonline.net/lote/detalhe/62101", "100")</f>
      </c>
      <c r="B110" s="4" t="s">
        <f>=HYPERLINK("https://leilaoonline.net/lote/detalhe/62101", " ( 3 itens) 1 jg soquete  com 24 Pç   1 bomba de encher de pedal   1 jg chave fixa. Sem uso 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=HYPERLINK("https://leilaoonline.net/lote/detalhe/62107", "101")</f>
      </c>
      <c r="B111" s="4" t="s">
        <f>=HYPERLINK("https://leilaoonline.net/lote/detalhe/62107", " ( 14 itens) 2 jg de chave combinada com  12 Pç    2 pistola cola quente   2 multimetro digital   2 jg chave alen 25 Pç    2 bomba pedal   2 jg chave fixa   2 jg serra copo bimetal 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360,00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=HYPERLINK("https://leilaoonline.net/lote/detalhe/62136", "102")</f>
      </c>
      <c r="B112" s="4" t="s">
        <f>=HYPERLINK("https://leilaoonline.net/lote/detalhe/62136", "( 5 itens) 1 multimetro digital com sensor + 1 alicate amperimetro + 1 ferro de solda + 1 pistola  de cola + 1 alicate bico.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=HYPERLINK("https://leilaoonline.net/lote/detalhe/62137", "103")</f>
      </c>
      <c r="B113" s="4" t="s">
        <f>=HYPERLINK("https://leilaoonline.net/lote/detalhe/62137", "( 4 itens) 1 grampeador pneumatico 1 pistola cola quente + 1 alicate bico + 1 jg chave fixa 8 Pç. Sem uso 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=HYPERLINK("https://leilaoonline.net/lote/detalhe/62138", "104")</f>
      </c>
      <c r="B114" s="4" t="s">
        <f>=HYPERLINK("https://leilaoonline.net/lote/detalhe/62138", "( 4 itens) 1 multimetro digital + 1 nivel a laser + 1 alicate  amperimetro + 1 ferro  de solda.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=HYPERLINK("https://leilaoonline.net/lote/detalhe/61006", "1002")</f>
      </c>
      <c r="B115" s="4" t="s">
        <f>=HYPERLINK("https://leilaoonline.net/lote/detalhe/61006", " Farol automotivo.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=HYPERLINK("https://leilaoonline.net/lote/detalhe/61004", "1003")</f>
      </c>
      <c r="B116" s="4" t="s">
        <f>=HYPERLINK("https://leilaoonline.net/lote/detalhe/61004", " Gabinete de informática altura 26 cm, largura 53 cm , profundidade 37 cm.")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=HYPERLINK("https://leilaoonline.net/lote/detalhe/61005", "1006")</f>
      </c>
      <c r="B117" s="4" t="s">
        <f>=HYPERLINK("https://leilaoonline.net/lote/detalhe/61005", " riscadora  de pneus uso profissional   produto sem uso funcionando bivolt.")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=HYPERLINK("https://leilaoonline.net/lote/detalhe/61003", "1007")</f>
      </c>
      <c r="B118" s="4" t="s">
        <f>=HYPERLINK("https://leilaoonline.net/lote/detalhe/61003", " riscadora  de pneus uso profissional   produto sem uso funcionando bivolt.")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=HYPERLINK("https://leilaoonline.net/lote/detalhe/61063", "1008")</f>
      </c>
      <c r="B119" s="4" t="s">
        <f>=HYPERLINK("https://leilaoonline.net/lote/detalhe/61063", "  7 kit cabos  para bateria  200 amp 2.4 metros sem uso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=HYPERLINK("https://leilaoonline.net/lote/detalhe/61044", "1014")</f>
      </c>
      <c r="B120" s="4" t="s">
        <f>=HYPERLINK("https://leilaoonline.net/lote/detalhe/61044", " 12 pares de manete de motos diversas, produto sem uso.")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=HYPERLINK("https://leilaoonline.net/lote/detalhe/61067", "1020")</f>
      </c>
      <c r="B121" s="4" t="s">
        <f>=HYPERLINK("https://leilaoonline.net/lote/detalhe/61067", " 10 Protetor de câmara de ar de caminhão aro 22, sem uso.")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=HYPERLINK("https://leilaoonline.net/lote/detalhe/61065", "1023")</f>
      </c>
      <c r="B122" s="4" t="s">
        <f>=HYPERLINK("https://leilaoonline.net/lote/detalhe/61065", " Marcador  numerador de pneus")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=HYPERLINK("https://leilaoonline.net/lote/detalhe/61253", "1024")</f>
      </c>
      <c r="B123" s="4" t="s">
        <f>=HYPERLINK("https://leilaoonline.net/lote/detalhe/61253", " Macaco jacare 2 toneladas compacto profissional, funcionando.")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=HYPERLINK("https://leilaoonline.net/lote/detalhe/61064", "1025")</f>
      </c>
      <c r="B124" s="4" t="s">
        <f>=HYPERLINK("https://leilaoonline.net/lote/detalhe/61064", " Macaco jacaré profissional 2 toneladas, funcionando. Marca  nacional potente brasil")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=HYPERLINK("https://leilaoonline.net/lote/detalhe/61021", "1027")</f>
      </c>
      <c r="B125" s="4" t="s">
        <f>=HYPERLINK("https://leilaoonline.net/lote/detalhe/61021", "  2 pneus biscoito recapado medida 185/70-14, pneu recapado, 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=HYPERLINK("https://leilaoonline.net/lote/detalhe/61025", "1030")</f>
      </c>
      <c r="B126" s="4" t="s">
        <f>=HYPERLINK("https://leilaoonline.net/lote/detalhe/61025", " Assentador de talão bazuca profissional, semi nova.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=HYPERLINK("https://leilaoonline.net/lote/detalhe/61024", "1031")</f>
      </c>
      <c r="B127" s="4" t="s">
        <f>=HYPERLINK("https://leilaoonline.net/lote/detalhe/61024", " 8 kits reparo de pneu sem câmara, com macarrão,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=HYPERLINK("https://leilaoonline.net/lote/detalhe/61028", "1032")</f>
      </c>
      <c r="B128" s="4" t="s">
        <f>=HYPERLINK("https://leilaoonline.net/lote/detalhe/61028", " Máquina para artesanado para frisar chinelos e outros,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=HYPERLINK("https://leilaoonline.net/lote/detalhe/61018", "1033")</f>
      </c>
      <c r="B129" s="4" t="s">
        <f>=HYPERLINK("https://leilaoonline.net/lote/detalhe/61018", " 4 rodas de aluminio  aro 8   2 rodas de aluminio aro 6   5 pneus maciço, sem uso.")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=HYPERLINK("https://leilaoonline.net/lote/detalhe/61026", "1034")</f>
      </c>
      <c r="B130" s="4" t="s">
        <f>=HYPERLINK("https://leilaoonline.net/lote/detalhe/61026", " 1 chave  inglesa sem uso 15"")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=HYPERLINK("https://leilaoonline.net/lote/detalhe/61019", "1035")</f>
      </c>
      <c r="B131" s="4" t="s">
        <f>=HYPERLINK("https://leilaoonline.net/lote/detalhe/61019", " Diversas peças para rodoar de caminhão, sem uso.")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=HYPERLINK("https://leilaoonline.net/lote/detalhe/61036", "1041")</f>
      </c>
      <c r="B132" s="4" t="s">
        <f>=HYPERLINK("https://leilaoonline.net/lote/detalhe/61036", " 4 rodas de ferro aro 14 usadas para aplicação  volkswagem")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=HYPERLINK("https://leilaoonline.net/lote/detalhe/61035", "1043")</f>
      </c>
      <c r="B133" s="4" t="s">
        <f>=HYPERLINK("https://leilaoonline.net/lote/detalhe/61035", " 4 rodas de ferro aro 13, usadas, linha volkswagem.")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=HYPERLINK("https://leilaoonline.net/lote/detalhe/61037", "1045")</f>
      </c>
      <c r="B134" s="4" t="s">
        <f>=HYPERLINK("https://leilaoonline.net/lote/detalhe/61037", "Jogo de rodas ( 4 unidades) cromada aro 22, usada. Ótimo estado de conservação, Última aplicação: S10 executiva.")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=HYPERLINK("https://leilaoonline.net/lote/detalhe/61038", "1046")</f>
      </c>
      <c r="B135" s="4" t="s">
        <f>=HYPERLINK("https://leilaoonline.net/lote/detalhe/61038", " Shampoozeira para lava rápido de uso profissional, produto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=HYPERLINK("https://leilaoonline.net/lote/detalhe/61040", "1047")</f>
      </c>
      <c r="B136" s="4" t="s">
        <f>=HYPERLINK("https://leilaoonline.net/lote/detalhe/61040", " Shampoozeira para lava rápido de uso profissional, produto sem uso.")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=HYPERLINK("https://leilaoonline.net/lote/detalhe/61039", "1048")</f>
      </c>
      <c r="B137" s="4" t="s">
        <f>=HYPERLINK("https://leilaoonline.net/lote/detalhe/61039", " Shampoozeira para lava rápido de uso profissional, produto sem uso.")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=HYPERLINK("https://leilaoonline.net/lote/detalhe/61066", "1049")</f>
      </c>
      <c r="B138" s="4" t="s">
        <f>=HYPERLINK("https://leilaoonline.net/lote/detalhe/61066", " 12 pares de manetes de motos diversas, produto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=HYPERLINK("https://leilaoonline.net/lote/detalhe/61041", "1050")</f>
      </c>
      <c r="B139" s="4" t="s">
        <f>=HYPERLINK("https://leilaoonline.net/lote/detalhe/61041", " 12 pares de manetes de motos diversas, produto sem uso.")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=HYPERLINK("https://leilaoonline.net/lote/detalhe/61007", "1051")</f>
      </c>
      <c r="B140" s="4" t="s">
        <f>=HYPERLINK("https://leilaoonline.net/lote/detalhe/61007", " painel de shampoozeira para lava rapido sem uso")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=HYPERLINK("https://leilaoonline.net/lote/detalhe/61045", "1052")</f>
      </c>
      <c r="B141" s="4" t="s">
        <f>=HYPERLINK("https://leilaoonline.net/lote/detalhe/61045", " 12 pares de manete de motos diversas, produto sem uso.")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=HYPERLINK("https://leilaoonline.net/lote/detalhe/61042", "1053")</f>
      </c>
      <c r="B142" s="4" t="s">
        <f>=HYPERLINK("https://leilaoonline.net/lote/detalhe/61042", " 3 pares de manete de motos diversas   6 pares de manete de moto anodizado   1 par de manopla.  produto sem uso.")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=HYPERLINK("https://leilaoonline.net/lote/detalhe/61050", "1054")</f>
      </c>
      <c r="B143" s="4" t="s">
        <f>=HYPERLINK("https://leilaoonline.net/lote/detalhe/61050", "2 carburador de moto ybr 1 kit cilindro de motor titan SEM USO 2 baterias moura novas 1 bateria moura usada")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=HYPERLINK("https://leilaoonline.net/lote/detalhe/61047", "1055")</f>
      </c>
      <c r="B144" s="4" t="s">
        <f>=HYPERLINK("https://leilaoonline.net/lote/detalhe/61047", " 3 pares de amortecedor de moto colorido, produto sem uso.")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=HYPERLINK("https://leilaoonline.net/lote/detalhe/61046", "1056")</f>
      </c>
      <c r="B145" s="4" t="s">
        <f>=HYPERLINK("https://leilaoonline.net/lote/detalhe/61046", " 3 kit de relação de moto produto de qualidade superior, produto sem uso.")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=HYPERLINK("https://leilaoonline.net/lote/detalhe/61048", "1057")</f>
      </c>
      <c r="B146" s="4" t="s">
        <f>=HYPERLINK("https://leilaoonline.net/lote/detalhe/61048", " 4 kit de relação  de moto diversas  produto de qualidade superior, produto sem uso.")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=HYPERLINK("https://leilaoonline.net/lote/detalhe/61049", "1058")</f>
      </c>
      <c r="B147" s="4" t="s">
        <f>=HYPERLINK("https://leilaoonline.net/lote/detalhe/61049", " prateleira semi nova de mdf super conservada  para quarto ou outra área. Medida comprimento 1.30 m profundidade 0.26 cm")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=HYPERLINK("https://leilaoonline.net/lote/detalhe/61043", "1060")</f>
      </c>
      <c r="B148" s="4" t="s">
        <f>=HYPERLINK("https://leilaoonline.net/lote/detalhe/61043", " 2 gabinetes de informática com diversas peças dentro. Altura 0.39 cm largura 0.53 cm profundidade 0.67 cm")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=HYPERLINK("https://leilaoonline.net/lote/detalhe/61051", "1061")</f>
      </c>
      <c r="B149" s="4" t="s">
        <f>=HYPERLINK("https://leilaoonline.net/lote/detalhe/61051", " Capa de banco de ducato sem uso   capa de volante aplicação indefinida")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70,00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=HYPERLINK("https://leilaoonline.net/lote/detalhe/61052", "1062")</f>
      </c>
      <c r="B150" s="4" t="s">
        <f>=HYPERLINK("https://leilaoonline.net/lote/detalhe/61052", " Aproximadamente 15 luminárias diversas usadas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=HYPERLINK("https://leilaoonline.net/lote/detalhe/61053", "1063")</f>
      </c>
      <c r="B151" s="4" t="s">
        <f>=HYPERLINK("https://leilaoonline.net/lote/detalhe/61053", " 10 suportes para capacete para expor em loja.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=HYPERLINK("https://leilaoonline.net/lote/detalhe/61059", "1064")</f>
      </c>
      <c r="B152" s="4" t="s">
        <f>=HYPERLINK("https://leilaoonline.net/lote/detalhe/61059", " 204 litros de oléo para moto, produto sem uso, lacrado. Fabricação 2020. Sendo 144 litros 20/50   24 litros, 10/40 semi sintetico   36 litros 10/30 semi sintetico.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1.800,00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=HYPERLINK("https://leilaoonline.net/lote/detalhe/61061", "1065")</f>
      </c>
      <c r="B153" s="4" t="s">
        <f>=HYPERLINK("https://leilaoonline.net/lote/detalhe/61061", "84 litros de oléo para moto, produto sem uso, lacrado. Fabricação 2020. Sendo 72 litros 20/50   12 litros 10/30 semi sintetico.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=HYPERLINK("https://leilaoonline.net/lote/detalhe/61055", "1066")</f>
      </c>
      <c r="B154" s="4" t="s">
        <f>=HYPERLINK("https://leilaoonline.net/lote/detalhe/61055", " 120 litros de oléo para moto 20/50, produto sem uso, lacrado. fabricação 2020.")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=HYPERLINK("https://leilaoonline.net/lote/detalhe/61056", "1067")</f>
      </c>
      <c r="B155" s="4" t="s">
        <f>=HYPERLINK("https://leilaoonline.net/lote/detalhe/61056", " Macaco jacaré 2 toneladas sem uso, na caixa.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=HYPERLINK("https://leilaoonline.net/lote/detalhe/61054", "1068")</f>
      </c>
      <c r="B156" s="4" t="s">
        <f>=HYPERLINK("https://leilaoonline.net/lote/detalhe/61054", " 60 litros de oléo para moto, produto sem uso, lacrado. Fabricação 2020. Sendo 48 litros 20/50   12 litros 10/30 semi sintetico.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=HYPERLINK("https://leilaoonline.net/lote/detalhe/61062", "1069")</f>
      </c>
      <c r="B157" s="4" t="s">
        <f>=HYPERLINK("https://leilaoonline.net/lote/detalhe/61062", " 240 litros de oléo para moto 20/50, produto sem uso, lacrado. Fabricação  2020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=HYPERLINK("https://leilaoonline.net/lote/detalhe/61060", "1070")</f>
      </c>
      <c r="B158" s="4" t="s">
        <f>=HYPERLINK("https://leilaoonline.net/lote/detalhe/61060", " Descolador de pneus manual profissional, produto sem uso.")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=HYPERLINK("https://leilaoonline.net/lote/detalhe/61057", "1072")</f>
      </c>
      <c r="B159" s="4" t="s">
        <f>=HYPERLINK("https://leilaoonline.net/lote/detalhe/61057", " Macaco jacaré 2 toneladas sem uso, na caixa.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=HYPERLINK("https://leilaoonline.net/lote/detalhe/61058", "1073")</f>
      </c>
      <c r="B160" s="4" t="s">
        <f>=HYPERLINK("https://leilaoonline.net/lote/detalhe/61058", " Macaco hidropneumatico capacidade 20 toneladas. Produto sem uso,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=HYPERLINK("https://leilaoonline.net/lote/detalhe/61136", "2001")</f>
      </c>
      <c r="B161" s="4" t="s">
        <f>=HYPERLINK("https://leilaoonline.net/lote/detalhe/61136", " 30 capas de máquinas de lavar, modelos diversos. Produto sem uso.")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=HYPERLINK("https://leilaoonline.net/lote/detalhe/61149", "2002")</f>
      </c>
      <c r="B162" s="4" t="s">
        <f>=HYPERLINK("https://leilaoonline.net/lote/detalhe/61149", " 20 capas de máquinas de lavar, modelos diversos. Produto sem uso.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=HYPERLINK("https://leilaoonline.net/lote/detalhe/61138", "2003")</f>
      </c>
      <c r="B163" s="4" t="s">
        <f>=HYPERLINK("https://leilaoonline.net/lote/detalhe/61138", " 4 luminarias retrô nos temas star wars e harry potter")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=HYPERLINK("https://leilaoonline.net/lote/detalhe/61148", "2004")</f>
      </c>
      <c r="B164" s="4" t="s">
        <f>=HYPERLINK("https://leilaoonline.net/lote/detalhe/61148", " 3 pingômetros sem uso, cheio de cachaça.")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=HYPERLINK("https://leilaoonline.net/lote/detalhe/61142", "2005")</f>
      </c>
      <c r="B165" s="4" t="s">
        <f>=HYPERLINK("https://leilaoonline.net/lote/detalhe/61142", " 3 pingômetros sem uso, cheio de cachaça.")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=HYPERLINK("https://leilaoonline.net/lote/detalhe/61141", "2006")</f>
      </c>
      <c r="B166" s="4" t="s">
        <f>=HYPERLINK("https://leilaoonline.net/lote/detalhe/61141", " Artigos retrô sendo 1 pingometro tipo bomba de combustível 3 reservatório cheio de cachaça    5 porta guardanapo temas   3 kit saleiro e paliteiro   2 porta copo tudo sem uso")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=HYPERLINK("https://leilaoonline.net/lote/detalhe/61134", "2007")</f>
      </c>
      <c r="B167" s="4" t="s">
        <f>=HYPERLINK("https://leilaoonline.net/lote/detalhe/61134", " Artigos retrô sendo 1 pingometro tipo bomba de combustível 3 reservatorio cheio  de cachaça    4 porta guardanapo temas   4 kit saleiro e paliteiro   4 porta copo tudo sem uso")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=HYPERLINK("https://leilaoonline.net/lote/detalhe/61146", "2008")</f>
      </c>
      <c r="B168" s="4" t="s">
        <f>=HYPERLINK("https://leilaoonline.net/lote/detalhe/61146", "  3 pingometro cheio de cachaça")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=HYPERLINK("https://leilaoonline.net/lote/detalhe/61139", "2009")</f>
      </c>
      <c r="B169" s="4" t="s">
        <f>=HYPERLINK("https://leilaoonline.net/lote/detalhe/61139", " Diversos itens retrô - sendo  9 porta guerdanapo   11 kit saleiro e paliteiro   3 porta copos.")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=HYPERLINK("https://leilaoonline.net/lote/detalhe/61145", "2010")</f>
      </c>
      <c r="B170" s="4" t="s">
        <f>=HYPERLINK("https://leilaoonline.net/lote/detalhe/61145", "  9 capas de máquinas de lavar, modelos diversos. Produto sem uso.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=HYPERLINK("https://leilaoonline.net/lote/detalhe/61144", "2011")</f>
      </c>
      <c r="B171" s="4" t="s">
        <f>=HYPERLINK("https://leilaoonline.net/lote/detalhe/61144", "  3 porta rolha sem uso")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=HYPERLINK("https://leilaoonline.net/lote/detalhe/61133", "2012")</f>
      </c>
      <c r="B172" s="4" t="s">
        <f>=HYPERLINK("https://leilaoonline.net/lote/detalhe/61133", " 2 porta rolha sem uso   2 porta copos   4 saleiro   1 paliteiro   1 porta guardanapo")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=HYPERLINK("https://leilaoonline.net/lote/detalhe/61140", "2013")</f>
      </c>
      <c r="B173" s="4" t="s">
        <f>=HYPERLINK("https://leilaoonline.net/lote/detalhe/61140", " 10 itens retrô tema inglaterra, sendo 5 porta guardanapo   5 porta copos.")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=HYPERLINK("https://leilaoonline.net/lote/detalhe/61137", "2014")</f>
      </c>
      <c r="B174" s="4" t="s">
        <f>=HYPERLINK("https://leilaoonline.net/lote/detalhe/61137", " 30 itens tema cerveja - sendo 4 porta copos    9 porta guardapos   18 porta sal e palito")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=HYPERLINK("https://leilaoonline.net/lote/detalhe/61147", "2015")</f>
      </c>
      <c r="B175" s="4" t="s">
        <f>=HYPERLINK("https://leilaoonline.net/lote/detalhe/61147", " 7 abridores de garrafa retrô")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60,00</t>
        </is>
      </c>
      <c r="F175" s="4" t="inlineStr">
        <is>
          <t>25.00</t>
        </is>
      </c>
    </row>
    <row collapsed="false" customFormat="false" customHeight="false" hidden="false" ht="12.1" outlineLevel="0" r="176">
      <c r="A176" s="5" t="s">
        <f>=HYPERLINK("https://leilaoonline.net/lote/detalhe/61143", "2016")</f>
      </c>
      <c r="B176" s="4" t="s">
        <f>=HYPERLINK("https://leilaoonline.net/lote/detalhe/61143", " 24 itens tema whiskey - sendo 7 porta copos    5 porta guardapos   12 porta sal e palito.")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=HYPERLINK("https://leilaoonline.net/lote/detalhe/61150", "2017")</f>
      </c>
      <c r="B177" s="4" t="s">
        <f>=HYPERLINK("https://leilaoonline.net/lote/detalhe/61150", " 42 itens tema cerveja - sendo 11 porta copos    4 porta guardapos   28 porta sal e palito.")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=HYPERLINK("https://leilaoonline.net/lote/detalhe/61135", "2018")</f>
      </c>
      <c r="B178" s="4" t="s">
        <f>=HYPERLINK("https://leilaoonline.net/lote/detalhe/61135", " 28 itens tema diversos - sendo 10 porta copos    7 porta guardapos   10 porta sal e palito   1 chaveiro")</f>
      </c>
      <c r="C178" s="4" t="inlineStr">
        <is>
          <t>Vendido</t>
        </is>
      </c>
      <c r="D178" s="4" t="inlineStr">
        <is>
          <t>3</t>
        </is>
      </c>
      <c r="E178" s="5" t="inlineStr">
        <is>
          <t>200,00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2026-06-15T07:04:47.00Z</dcterms:created>
  <dc:creator>Tellks Tecnologia</dc:creator>
  <cp:revision>0</cp:revision>
</cp:coreProperties>
</file>