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Iveco • Toro • Jetta • Doblo • Voyage • Livina • Cruze • Palio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=HYPERLINK("https://leilaoonline.net/lote/detalhe/61389", "002")</f>
      </c>
      <c r="B11" s="4" t="s">
        <f>=HYPERLINK("https://leilaoonline.net/lote/detalhe/61389", " FIAT; PALIO WEEKEND ATTRATIVE 2016/2017 PRATA ALCO./GASOL. FROTA 788")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=HYPERLINK("https://leilaoonline.net/lote/detalhe/61388", "005")</f>
      </c>
      <c r="B12" s="4" t="s">
        <f>=HYPERLINK("https://leilaoonline.net/lote/detalhe/61388", "FIAT/WEEKEND ATRACTIVE; 2016/2016, PRATA, ALCO./GASOL., FROTA 707 - FUNCIONANDO")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=HYPERLINK("https://leilaoonline.net/lote/detalhe/61390", "010")</f>
      </c>
      <c r="B13" s="4" t="s">
        <f>=HYPERLINK("https://leilaoonline.net/lote/detalhe/61390", " FIAT; PALIO WEEKEND ATTRATIVE 2016/2017 PRATA ALCO./GASOL. FROTA 118")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18.750,00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=HYPERLINK("https://leilaoonline.net/lote/detalhe/61387", "011")</f>
      </c>
      <c r="B14" s="4" t="s">
        <f>=HYPERLINK("https://leilaoonline.net/lote/detalhe/61387", " FIAT; PALIO WEEKEND ATTRATIVE 2016/2017 PRATA ALCO./GASOL. FROTA 807")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=HYPERLINK("https://leilaoonline.net/lote/detalhe/61169", "030")</f>
      </c>
      <c r="B15" s="4" t="s">
        <f>=HYPERLINK("https://leilaoonline.net/lote/detalhe/61169", " veja vídeo - ONIBUS M.BENZ/INDUSCAR FOZ U, ANO 2010/2010 CAP 31 P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=HYPERLINK("https://leilaoonline.net/lote/detalhe/61170", "031")</f>
      </c>
      <c r="B16" s="4" t="s">
        <f>=HYPERLINK("https://leilaoonline.net/lote/detalhe/61170", "ÔNIBUS M.BENZ/INDUSCAR APACHE U, ANO 2010/2010 CAP 26 P - FUNCIONANDO aguarde vídeo em breve")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=HYPERLINK("https://leilaoonline.net/lote/detalhe/61172", "032")</f>
      </c>
      <c r="B17" s="4" t="s">
        <f>=HYPERLINK("https://leilaoonline.net/lote/detalhe/61172", "IVECO; DAILY GREENCAR MO; 2014/2014; BRANCA; DIESEL - FUNCIONANDO - IPVA 2020 PAGO")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49.750,00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=HYPERLINK("https://leilaoonline.net/lote/detalhe/61173", "034")</f>
      </c>
      <c r="B18" s="4" t="s">
        <f>=HYPERLINK("https://leilaoonline.net/lote/detalhe/61173", "VW; SAVEIRO 1.6; 2006/2007; BRANCA; ALCO./GASOL - FUNCIONANDO - IPVA  PAGO")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11.350,00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=HYPERLINK("https://leilaoonline.net/lote/detalhe/61456", "046")</f>
      </c>
      <c r="B19" s="4" t="s">
        <f>=HYPERLINK("https://leilaoonline.net/lote/detalhe/61456", "CITROEN; C3 GLX 14 FLEX; 2009/2009; PRETA; ALCO,/GASOL.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12.200,00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=HYPERLINK("https://leilaoonline.net/lote/detalhe/61386", "047")</f>
      </c>
      <c r="B20" s="4" t="s">
        <f>=HYPERLINK("https://leilaoonline.net/lote/detalhe/61386", " RENAULT DUSTER 20 D 4X2 2014/2015 PRATA ALCO./GASOL. FROTA 060")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21.800,00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=HYPERLINK("https://leilaoonline.net/lote/detalhe/61385", "048")</f>
      </c>
      <c r="B21" s="4" t="s">
        <f>=HYPERLINK("https://leilaoonline.net/lote/detalhe/61385", "I BMW; X5 4.8 FE81; 2007/2007; PRETA; GASOLINA; 7 LUGARES - FUNCIONANDO; IPVA 2020 PAGO")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34.450,00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=HYPERLINK("https://leilaoonline.net/lote/detalhe/61353", "049")</f>
      </c>
      <c r="B22" s="4" t="s">
        <f>=HYPERLINK("https://leilaoonline.net/lote/detalhe/61353", "veja vídeo - VW; GOL GTS; 1991/1991; PRATA; ALCOOL - FUNCIONANDO")</f>
      </c>
      <c r="C22" s="4" t="inlineStr">
        <is>
          <t>Vendido</t>
        </is>
      </c>
      <c r="D22" s="4" t="inlineStr">
        <is>
          <t>51</t>
        </is>
      </c>
      <c r="E22" s="5" t="inlineStr">
        <is>
          <t>20.000,00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=HYPERLINK("https://leilaoonline.net/lote/detalhe/61383", "050")</f>
      </c>
      <c r="B23" s="4" t="s">
        <f>=HYPERLINK("https://leilaoonline.net/lote/detalhe/61383", "GM; CELTA 4P LIFE; 2007/2008; VERMELHA; ALCO./GASOL - FUNCIONANDO")</f>
      </c>
      <c r="C23" s="4" t="inlineStr">
        <is>
          <t>Vendido</t>
        </is>
      </c>
      <c r="D23" s="4" t="inlineStr">
        <is>
          <t>41</t>
        </is>
      </c>
      <c r="E23" s="5" t="inlineStr">
        <is>
          <t>8.500,00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=HYPERLINK("https://leilaoonline.net/lote/detalhe/61384", "051")</f>
      </c>
      <c r="B24" s="4" t="s">
        <f>=HYPERLINK("https://leilaoonline.net/lote/detalhe/61384", "FIAT; PALIO WEEKEND STILE; 2000/2001; AZUL; GASOLINA - FUNCIONANDO")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7.000,00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=HYPERLINK("https://leilaoonline.net/lote/detalhe/61455", "053")</f>
      </c>
      <c r="B25" s="4" t="s">
        <f>=HYPERLINK("https://leilaoonline.net/lote/detalhe/61455", "MMC; LANCER 2.0 MT; 2015/2015; BRANCA; GASOLINA - FUNCIONANDO - IPVA 2020 PAGO")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=HYPERLINK("https://leilaoonline.net/lote/detalhe/60419", "067")</f>
      </c>
      <c r="B26" s="4" t="s">
        <f>=HYPERLINK("https://leilaoonline.net/lote/detalhe/60419", "veja o video - VW; GOL CL; 1989/1989; PRETO; CINZA; ALCOOL - TURBO INJETADO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6.400,00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=HYPERLINK("https://leilaoonline.net/lote/detalhe/60415", "068")</f>
      </c>
      <c r="B27" s="4" t="s">
        <f>=HYPERLINK("https://leilaoonline.net/lote/detalhe/60415", "FIAT; TORO VOLCANO AT D4; 2017/2017; VERMELHA; DIESEL - FUNCIONANDO - IPVA 2020 PAGO")</f>
      </c>
      <c r="C27" s="4" t="inlineStr">
        <is>
          <t>Não vendido</t>
        </is>
      </c>
      <c r="D27" s="4" t="inlineStr">
        <is>
          <t>61</t>
        </is>
      </c>
      <c r="E27" s="5" t="inlineStr">
        <is>
          <t>75.650,00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=HYPERLINK("https://leilaoonline.net/lote/detalhe/61351", "069")</f>
      </c>
      <c r="B28" s="4" t="s">
        <f>=HYPERLINK("https://leilaoonline.net/lote/detalhe/61351", "GM; S10 2.2 RONTAN AMB; 2000/2000; BRANCA; GASOLINA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=HYPERLINK("https://leilaoonline.net/lote/detalhe/60413", "070")</f>
      </c>
      <c r="B29" s="4" t="s">
        <f>=HYPERLINK("https://leilaoonline.net/lote/detalhe/60413", "veja o vídeo - VW; JETTA 2.0; PRETA; 2011/2011; ALCO./GASOL. - FUNCIONANDO - IPVA 2020 PAGO")</f>
      </c>
      <c r="C29" s="4" t="inlineStr">
        <is>
          <t>Vendido</t>
        </is>
      </c>
      <c r="D29" s="4" t="inlineStr">
        <is>
          <t>48</t>
        </is>
      </c>
      <c r="E29" s="5" t="inlineStr">
        <is>
          <t>32.800,00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=HYPERLINK("https://leilaoonline.net/lote/detalhe/61345", "071")</f>
      </c>
      <c r="B30" s="4" t="s">
        <f>=HYPERLINK("https://leilaoonline.net/lote/detalhe/61345", "VW; SAVEIRO 1.6; 2002/2002; BRANCA; GASOLINA - FUNCIONANDO - IPVA 2020 PAGO")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11.800,00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=HYPERLINK("https://leilaoonline.net/lote/detalhe/61347", "072")</f>
      </c>
      <c r="B31" s="4" t="s">
        <f>=HYPERLINK("https://leilaoonline.net/lote/detalhe/61347", "I/ MMC; OUTLANDER 2.0; 2014/2015; PRATA; GASOLINA - FUNCIONANDO")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41.750,00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=HYPERLINK("https://leilaoonline.net/lote/detalhe/60412", "073")</f>
      </c>
      <c r="B32" s="4" t="s">
        <f>=HYPERLINK("https://leilaoonline.net/lote/detalhe/60412", "FIAT PALIO WEEKEND HLX FLEX; 2006/2007; PRETA; ALCO./GASOL - FUNCIONANDO - IPVA 2020 PAGO")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7.150,00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=HYPERLINK("https://leilaoonline.net/lote/detalhe/61348", "074")</f>
      </c>
      <c r="B33" s="4" t="s">
        <f>=HYPERLINK("https://leilaoonline.net/lote/detalhe/61348", "HONDA; FIT LX FLEX; 2010/2011; PRATA; ALCO./GASOL - 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22.850,00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=HYPERLINK("https://leilaoonline.net/lote/detalhe/60411", "075")</f>
      </c>
      <c r="B34" s="4" t="s">
        <f>=HYPERLINK("https://leilaoonline.net/lote/detalhe/60411", "NISSAM; LIVINA 16S; 2011/2012;  PRATA; ALCO./GASOL.- FUNCIONANDO - IPVA 2020 PAGO")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11.800,00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=HYPERLINK("https://leilaoonline.net/lote/detalhe/61352", "076")</f>
      </c>
      <c r="B35" s="4" t="s">
        <f>=HYPERLINK("https://leilaoonline.net/lote/detalhe/61352", "FORD; DEL REY GL; 1989/1989; CINZA; GASOLINA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4.900,00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=HYPERLINK("https://leilaoonline.net/lote/detalhe/60410", "077")</f>
      </c>
      <c r="B36" s="4" t="s">
        <f>=HYPERLINK("https://leilaoonline.net/lote/detalhe/60410", "I/ RENAULT KGOO RONTANAMB; 2013/2014; BRANCA; ALCO./GASOL - FUNCIONANDO")</f>
      </c>
      <c r="C36" s="4" t="inlineStr">
        <is>
          <t>Não vendido</t>
        </is>
      </c>
      <c r="D36" s="4" t="inlineStr">
        <is>
          <t>53</t>
        </is>
      </c>
      <c r="E36" s="5" t="inlineStr">
        <is>
          <t>16.250,00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=HYPERLINK("https://leilaoonline.net/lote/detalhe/60409", "078")</f>
      </c>
      <c r="B37" s="4" t="s">
        <f>=HYPERLINK("https://leilaoonline.net/lote/detalhe/60409", "CHEVROLET; BLAZER ADVANTAGE; 2005/2006; PRETA; GASOLINA - FUNCIONANDO - IPVA 2020 PAGO")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=HYPERLINK("https://leilaoonline.net/lote/detalhe/61367", "079")</f>
      </c>
      <c r="B38" s="4" t="s">
        <f>=HYPERLINK("https://leilaoonline.net/lote/detalhe/61367", "RENAULT; CLIO EXP 10 16VS; 2004/2004; VERDE; GASOLINA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4.900,00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=HYPERLINK("https://leilaoonline.net/lote/detalhe/61354", "080")</f>
      </c>
      <c r="B39" s="4" t="s">
        <f>=HYPERLINK("https://leilaoonline.net/lote/detalhe/61354", "HONDA; FIT EX FLEX; 2009/2009; CINZA; ALCO./GASOL - FUNCIONANDO")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20.750,00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=HYPERLINK("https://leilaoonline.net/lote/detalhe/60408", "083")</f>
      </c>
      <c r="B40" s="4" t="s">
        <f>=HYPERLINK("https://leilaoonline.net/lote/detalhe/60408", "veja o vídeo - VW; VOYAGE; 2009/2009; PRETA; ALCO./GASOL. - FUNCIONANDO - IPVA 2020 PAGO")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=HYPERLINK("https://leilaoonline.net/lote/detalhe/60407", "086")</f>
      </c>
      <c r="B41" s="4" t="s">
        <f>=HYPERLINK("https://leilaoonline.net/lote/detalhe/60407", "veja o vídeo! VW; KOMBI FURGÃO; 1992/1992; CINZA; GASOLINA - FUNCIONANDO")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=HYPERLINK("https://leilaoonline.net/lote/detalhe/60430", "092")</f>
      </c>
      <c r="B42" s="4" t="s">
        <f>=HYPERLINK("https://leilaoonline.net/lote/detalhe/60430", "CHEVROLET; CRUZE LT NB; 2011/2012; PRATA; ALCO./GASOL - FUNCIONANDO")</f>
      </c>
      <c r="C42" s="4" t="inlineStr">
        <is>
          <t>Não vendido</t>
        </is>
      </c>
      <c r="D42" s="4" t="inlineStr">
        <is>
          <t>72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=HYPERLINK("https://leilaoonline.net/lote/detalhe/60422", "095")</f>
      </c>
      <c r="B43" s="4" t="s">
        <f>=HYPERLINK("https://leilaoonline.net/lote/detalhe/60422", "veja o vídeo - VW; GOL 1.8 POWER; 2005/2005; CINZA; ALCO./GASOLINA - FUNCIONANDO - COMPLETO")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8.200,00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=HYPERLINK("https://leilaoonline.net/lote/detalhe/60429", "096")</f>
      </c>
      <c r="B44" s="4" t="s">
        <f>=HYPERLINK("https://leilaoonline.net/lote/detalhe/60429", "veja o vídeo - HONDA; CG 125 CARGO ES; 2011/2011; BRANCA; GASOLINA - FUNCIONANDO ")</f>
      </c>
      <c r="C44" s="4" t="inlineStr">
        <is>
          <t>Vendido</t>
        </is>
      </c>
      <c r="D44" s="4" t="inlineStr">
        <is>
          <t>27</t>
        </is>
      </c>
      <c r="E44" s="5" t="inlineStr">
        <is>
          <t>4.550,00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=HYPERLINK("https://leilaoonline.net/lote/detalhe/60428", "097")</f>
      </c>
      <c r="B45" s="4" t="s">
        <f>=HYPERLINK("https://leilaoonline.net/lote/detalhe/60428", "veja o video! - NISSAM; MARCH 1.0 FLEX; 2012/2013; PRETA; ALCO./GASOL.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14.450,00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=HYPERLINK("https://leilaoonline.net/lote/detalhe/60425", "100")</f>
      </c>
      <c r="B46" s="4" t="s">
        <f>=HYPERLINK("https://leilaoonline.net/lote/detalhe/60425", "PEUGEOT; 208 GRIFFE; 2014/2015; PRATA; ALCO./GASOLINA - FUNCIONANDO - IPVA 2020 PAGO")</f>
      </c>
      <c r="C46" s="4" t="inlineStr">
        <is>
          <t>Vendido</t>
        </is>
      </c>
      <c r="D46" s="4" t="inlineStr">
        <is>
          <t>36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=HYPERLINK("https://leilaoonline.net/lote/detalhe/60417", "102")</f>
      </c>
      <c r="B47" s="4" t="s">
        <f>=HYPERLINK("https://leilaoonline.net/lote/detalhe/60417", "FIAT; DOBLO ADV 1.8; 2007/2007; PRATA; ALCO./GASOL. - FUNCIONANDO")</f>
      </c>
      <c r="C47" s="4" t="inlineStr">
        <is>
          <t>Vendido</t>
        </is>
      </c>
      <c r="D47" s="4" t="inlineStr">
        <is>
          <t>41</t>
        </is>
      </c>
      <c r="E47" s="5" t="inlineStr">
        <is>
          <t>14.250,00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=HYPERLINK("https://leilaoonline.net/lote/detalhe/60420", "113")</f>
      </c>
      <c r="B48" s="4" t="s">
        <f>=HYPERLINK("https://leilaoonline.net/lote/detalhe/60420", "GM/ CORSA WIND; 1997/1997; VERMELHA; GASOL - TURBO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5.450,00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=HYPERLINK("https://leilaoonline.net/lote/detalhe/60427", "114")</f>
      </c>
      <c r="B49" s="4" t="s">
        <f>=HYPERLINK("https://leilaoonline.net/lote/detalhe/60427", "FIAT PALIO EDX; 1997/1997; PRATA; GASOLINA; SUSPENSÃO ROSCA SLIN CASTOR - FUNCIONANDO")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4.150,00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=HYPERLINK("https://leilaoonline.net/lote/detalhe/60418", "115")</f>
      </c>
      <c r="B50" s="4" t="s">
        <f>=HYPERLINK("https://leilaoonline.net/lote/detalhe/60418", "VW; SANTANA; 2001/2001; BRANCA ALCOOL/GNV; FUNCIONANDO")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=HYPERLINK("https://leilaoonline.net/lote/detalhe/60424", "118")</f>
      </c>
      <c r="B51" s="4" t="s">
        <f>=HYPERLINK("https://leilaoonline.net/lote/detalhe/60424", "VW: GOL 1.0; 2003/2003; CINZA; GASOLINA; FUNCIONANDO")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5.950,00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=HYPERLINK("https://leilaoonline.net/lote/detalhe/60421", "121")</f>
      </c>
      <c r="B52" s="4" t="s">
        <f>=HYPERLINK("https://leilaoonline.net/lote/detalhe/60421", "VW FOX 1.0; 2006/2007; CINZA; ALC./GASOL. - FUNCIONANDO")</f>
      </c>
      <c r="C52" s="4" t="inlineStr">
        <is>
          <t>Não vendido</t>
        </is>
      </c>
      <c r="D52" s="4" t="inlineStr">
        <is>
          <t>38</t>
        </is>
      </c>
      <c r="E52" s="5" t="inlineStr">
        <is>
          <t>9.100,00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=HYPERLINK("https://leilaoonline.net/lote/detalhe/60432", "156")</f>
      </c>
      <c r="B53" s="4" t="s">
        <f>=HYPERLINK("https://leilaoonline.net/lote/detalhe/60432", "I; MERCEDES BENZ ML 320 AB54; 2000/2000; GASOLINA; PRATA - IPVA 2020 PAGO")</f>
      </c>
      <c r="C53" s="4" t="inlineStr">
        <is>
          <t>Vendido</t>
        </is>
      </c>
      <c r="D53" s="4" t="inlineStr">
        <is>
          <t>9</t>
        </is>
      </c>
      <c r="E53" s="5" t="inlineStr">
        <is>
          <t>16.000,00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=HYPERLINK("https://leilaoonline.net/lote/detalhe/61454", "400")</f>
      </c>
      <c r="B54" s="4" t="s">
        <f>=HYPERLINK("https://leilaoonline.net/lote/detalhe/61454", "ARO15 4x100 PNEUS 185/60 2 CONTINENTAL ZERO e 2 PIRELLI")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=HYPERLINK("https://leilaoonline.net/lote/detalhe/60423", "405")</f>
      </c>
      <c r="B55" s="4" t="s">
        <f>=HYPERLINK("https://leilaoonline.net/lote/detalhe/60423", "JOGO DE RODAS DE LIGA COM PNEUS 195 X 55 X 16")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=HYPERLINK("https://leilaoonline.net/lote/detalhe/60426", "407")</f>
      </c>
      <c r="B56" s="4" t="s">
        <f>=HYPERLINK("https://leilaoonline.net/lote/detalhe/60426", "JG DE RODAS DE LIGA ARO 17")</f>
      </c>
      <c r="C56" s="4" t="inlineStr">
        <is>
          <t>Vendido</t>
        </is>
      </c>
      <c r="D56" s="4" t="inlineStr">
        <is>
          <t>1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=HYPERLINK("https://leilaoonline.net/lote/detalhe/60431", "408")</f>
      </c>
      <c r="B57" s="4" t="s">
        <f>=HYPERLINK("https://leilaoonline.net/lote/detalhe/60431", "PNEU COM RODA DE FERRA 205 55 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2026-05-20T01:36:45.00Z</dcterms:created>
  <dc:creator>Tellks Tecnologia</dc:creator>
  <cp:revision>0</cp:revision>
</cp:coreProperties>
</file>