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CAMINHÕES * MOTOS *  COMPACT.ADORES  *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=HYPERLINK("https://leilaoonline.net/lote/detalhe/60381", "001")</f>
      </c>
      <c r="B11" s="4" t="s">
        <f>=HYPERLINK("https://leilaoonline.net/lote/detalhe/60381",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=HYPERLINK("https://leilaoonline.net/lote/detalhe/60386", "002")</f>
      </c>
      <c r="B12" s="4" t="s">
        <f>=HYPERLINK("https://leilaoonline.net/lote/detalhe/60386", " VOLKSWAGEN 17.250E WORKER PREFIXO:  211092 PLACA EZB1632 ANO / MOD:  2011 / 2012 RENAVAM:  451587111 CHASSI:  9533N82T7CR217402 TRAÇÃO / TRANSMISSÃO:  Trucado / Automática EQUIPAMENTO:  USIMECA - BRUTUS 19 m³")</f>
      </c>
      <c r="C12" s="4" t="inlineStr">
        <is>
          <t>Vendido</t>
        </is>
      </c>
      <c r="D12" s="4" t="inlineStr">
        <is>
          <t>14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=HYPERLINK("https://leilaoonline.net/lote/detalhe/60384", "003")</f>
      </c>
      <c r="B13" s="4" t="s">
        <f>=HYPERLINK("https://leilaoonline.net/lote/detalhe/60384", " VOLKSWAGEN 17.250E WORKER PREFIXO:  211093 PLACA EZB1622 ANO / MOD:  2011 / 2012 RENAVAM:  429629990 CHASSI:  9533N82T1CR217430 TRAÇÃO / TRANSMISSÃO:  Trucado / Automática EQUIPAMENTO:  USIMECA - BRUTUS 19 m³")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=HYPERLINK("https://leilaoonline.net/lote/detalhe/60387", "004")</f>
      </c>
      <c r="B14" s="4" t="s">
        <f>=HYPERLINK("https://leilaoonline.net/lote/detalhe/60387", " VOLKSWAGEN 17.250E WORKER PREFIXO:  211100 PLACA EZB1823 ANO / MOD:  2011 / 2012 RENAVAM:  594439647 CHASSI:  9533N82T7CR216346 TRAÇÃO / TRANSMISSÃO:  Trucado / Automática EQUIPAMENTO:  USIMECA - BRUTUS 19 m³")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=HYPERLINK("https://leilaoonline.net/lote/detalhe/60392", "005")</f>
      </c>
      <c r="B15" s="4" t="s">
        <f>=HYPERLINK("https://leilaoonline.net/lote/detalhe/60392", "VOLKSWAGEN 17.250E WORKER. PLACA: EZB 0731. ANO 2011/2012. RENAVAM: 451586204. CHASSI: 9533N82T3CR215727. Trucado. Automática. Pref.: 2110820. nº Ativo Equip.: 10001557. USIMECA - BRUTUS 19 m³")</f>
      </c>
      <c r="C15" s="4" t="inlineStr">
        <is>
          <t>Vendido</t>
        </is>
      </c>
      <c r="D15" s="4" t="inlineStr">
        <is>
          <t>11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=HYPERLINK("https://leilaoonline.net/lote/detalhe/60393", "006")</f>
      </c>
      <c r="B16" s="4" t="s">
        <f>=HYPERLINK("https://leilaoonline.net/lote/detalhe/60393", "VOLKSWAGEN 17.250E WORKER. PLACA: EJK1711. Ano: 2011/ 2012. RENAVAM: 450937380. CHASSI: 9533N82T3CR215985. Trucado. Automática. Prefixo Equip.: 2110840. Nº Ativo Equip. 10033693. USIMECA - BRUTUS 19 m³")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=HYPERLINK("https://leilaoonline.net/lote/detalhe/60395", "007")</f>
      </c>
      <c r="B17" s="4" t="s">
        <f>=HYPERLINK("https://leilaoonline.net/lote/detalhe/60395", " VOLKSWAGEN 17.280 CONSTELLATION PREFIXO:  213146 PLACA LRA4461 ANO / MOD:  2013 / 2013 RENAVAM:  596815786 CHASSI:  953658245DR331096 TRAÇÃO / TRANSMISSÃO:  TOCO / Manual EQUIPAMENTO:  USIMECA - ")</f>
      </c>
      <c r="C17" s="4" t="inlineStr">
        <is>
          <t>Vendido</t>
        </is>
      </c>
      <c r="D17" s="4" t="inlineStr">
        <is>
          <t>7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=HYPERLINK("https://leilaoonline.net/lote/detalhe/60397", "009")</f>
      </c>
      <c r="B18" s="4" t="s">
        <f>=HYPERLINK("https://leilaoonline.net/lote/detalhe/60397", " SUCATA - SEM DOCUMENTOS -  VOLKSWAGEN 24.220 WORKER PREFIXO:  209162 PLACA LPQ2735 ANO / MOD:  2009 / 2010 RENAVAM:  223594601 CHASSI:  95337B2T3AR020184 TRAÇÃO / TRANSMISSÃO:  Trucado / Manual EQUIPAMENTO:  SEM EQUIPAMENTO VEÍCULO QUEIMADO - SUCATA -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=HYPERLINK("https://leilaoonline.net/lote/detalhe/60398", "010")</f>
      </c>
      <c r="B19" s="4" t="s">
        <f>=HYPERLINK("https://leilaoonline.net/lote/detalhe/60398", " VOLKSWAGEN 17.280 CONSTELLATION PREFIXO:  214149 PLACA KWO8135 ANO / MOD:  2014 / 2015 RENAVAM:  1031859214 CHASSI:  953658247FR507469 TRAÇÃO / TRANSMISSÃO:  Trucado / Manual EQUIPAMENTO:  VEÍCULO SEM EQUIPAMENTO ")</f>
      </c>
      <c r="C19" s="4" t="inlineStr">
        <is>
          <t>Vendido</t>
        </is>
      </c>
      <c r="D19" s="4" t="inlineStr">
        <is>
          <t>29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=HYPERLINK("https://leilaoonline.net/lote/detalhe/60399", "011")</f>
      </c>
      <c r="B20" s="4" t="s">
        <f>=HYPERLINK("https://leilaoonline.net/lote/detalhe/60399", " VOLKSWAGEN 24.220 WORKER PREFIXO:  209142 PLACA KWC3438 ANO / MOD:  2009 / 2010 RENAVAM:  175886108 CHASSI:  9533782T1AR009958 TRAÇÃO / TRANSMISSÃO:  Trucado / Manual EQUIPAMENTO:  GRIMALDI - POLIGUINDASTE TRIPLO 8 T")</f>
      </c>
      <c r="C20" s="4" t="inlineStr">
        <is>
          <t>Vendido</t>
        </is>
      </c>
      <c r="D20" s="4" t="inlineStr">
        <is>
          <t>100</t>
        </is>
      </c>
      <c r="E20" s="5" t="inlineStr">
        <is>
          <t>87.000,00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=HYPERLINK("https://leilaoonline.net/lote/detalhe/60396", "012")</f>
      </c>
      <c r="B21" s="4" t="s">
        <f>=HYPERLINK("https://leilaoonline.net/lote/detalhe/60396", " VOLKSWAGEN 24.220 WORKER PREFIXO:  209151 PLACA EFU9793 ANO / MOD:  2009 / 2010 RENAVAM:  195867904 CHASSI:  9533782T8AR016728 TRAÇÃO / TRANSMISSÃO:  Trucado / Manual EQUIPAMENTO:  IMAVI - ROLL ON/OFF G25")</f>
      </c>
      <c r="C21" s="4" t="inlineStr">
        <is>
          <t>Vendido</t>
        </is>
      </c>
      <c r="D21" s="4" t="inlineStr">
        <is>
          <t>158</t>
        </is>
      </c>
      <c r="E21" s="5" t="inlineStr">
        <is>
          <t>117.000,00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=HYPERLINK("https://leilaoonline.net/lote/detalhe/60403", "013")</f>
      </c>
      <c r="B22" s="4" t="s">
        <f>=HYPERLINK("https://leilaoonline.net/lote/detalhe/60403", " VOLKSWAGEN 17.250E WORKER PREFIXO:  210015 PLACA HLZ2091 ANO / MOD:  2010 / 2010 RENAVAM:  205027504 CHASSI:  9533N82T3AR025360 TRAÇÃO / TRANSMISSÃO:  Toco / Automática EQUIPAMENTO:  FACCHINI - CF 1000 15 m³")</f>
      </c>
      <c r="C22" s="4" t="inlineStr">
        <is>
          <t>Vendido</t>
        </is>
      </c>
      <c r="D22" s="4" t="inlineStr">
        <is>
          <t>5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=HYPERLINK("https://leilaoonline.net/lote/detalhe/60400", "015")</f>
      </c>
      <c r="B23" s="4" t="s">
        <f>=HYPERLINK("https://leilaoonline.net/lote/detalhe/60400", " VOLKSWAGEN 17.250E WORKER PREFIXO:  210013 PLACA HLZ2090 ANO / MOD:  2010 / 2010 RENAVAM:  205028179 CHASSI:  9533N82T2AR027374 TRAÇÃO / TRANSMISSÃO:  Toco / Automática EQUIPAMENTO:  FACCHINI - CF 1000 15 m³")</f>
      </c>
      <c r="C23" s="4" t="inlineStr">
        <is>
          <t>Vendido</t>
        </is>
      </c>
      <c r="D23" s="4" t="inlineStr">
        <is>
          <t>27</t>
        </is>
      </c>
      <c r="E23" s="5" t="inlineStr">
        <is>
          <t>38.000,00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=HYPERLINK("https://leilaoonline.net/lote/detalhe/60385", "018")</f>
      </c>
      <c r="B24" s="4" t="s">
        <f>=HYPERLINK("https://leilaoonline.net/lote/detalhe/60385", " RESERVATÓRIO DO COMPRESSOR DE AR WAYNE")</f>
      </c>
      <c r="C24" s="4" t="inlineStr">
        <is>
          <t>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=HYPERLINK("https://leilaoonline.net/lote/detalhe/60382", "019")</f>
      </c>
      <c r="B25" s="4" t="s">
        <f>=HYPERLINK("https://leilaoonline.net/lote/detalhe/60382", " RETIFICADOR DE SOLDA 180 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=HYPERLINK("https://leilaoonline.net/lote/detalhe/60383", "020")</f>
      </c>
      <c r="B26" s="4" t="s">
        <f>=HYPERLINK("https://leilaoonline.net/lote/detalhe/60383", " FURADEIRA RADIAL YADOYA FY-F32")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=HYPERLINK("https://leilaoonline.net/lote/detalhe/60388", "021")</f>
      </c>
      <c r="B27" s="4" t="s">
        <f>=HYPERLINK("https://leilaoonline.net/lote/detalhe/60388", "RELAÇÃO ATUALIZADA COM MAIS ITENS - ITENS DE ALMOXARIFADO DIVERSOS, CONF. RELAÇÃO ANEXO. em São Paulo/SP")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=HYPERLINK("https://leilaoonline.net/lote/detalhe/60389", "022")</f>
      </c>
      <c r="B28" s="4" t="s">
        <f>=HYPERLINK("https://leilaoonline.net/lote/detalhe/60389", "10 UNIDADES DISPONÍVEIS -MOTOR 4 TEMPOS honda gx 35 (EM CABECOTE ASPIRACAO LUTOCAR 120L N.P. - COM E SEM MANGUEIRA)")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=HYPERLINK("https://leilaoonline.net/lote/detalhe/60390", "023")</f>
      </c>
      <c r="B29" s="4" t="s">
        <f>=HYPERLINK("https://leilaoonline.net/lote/detalhe/60390", "10 UNIDADES DISPONÍVEIS -MOTOR 4 TEMPOS honda gx 35 (EM CABECOTE ASPIRACAO LUTOCAR 120L N.P. - COM E SEM MANGUEIRA)")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=HYPERLINK("https://leilaoonline.net/lote/detalhe/60391", "024")</f>
      </c>
      <c r="B30" s="4" t="s">
        <f>=HYPERLINK("https://leilaoonline.net/lote/detalhe/60391", "1 UNIDADE DISPONÍVEL - ASPIRADOR E TRITURADOR ALISIOS CERTOMA (MOTOR HONDA)")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=HYPERLINK("https://leilaoonline.net/lote/detalhe/60436", "025")</f>
      </c>
      <c r="B31" s="4" t="s">
        <f>=HYPERLINK("https://leilaoonline.net/lote/detalhe/60436", " ITENS DE ALMOXARIFADO E  DIVERSOS, CONF. RELAÇÃO ANEXO. EM SALVADOR / 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=HYPERLINK("https://leilaoonline.net/lote/detalhe/60437", "026")</f>
      </c>
      <c r="B32" s="4" t="s">
        <f>=HYPERLINK("https://leilaoonline.net/lote/detalhe/60437", "TRANSFORMADOR SIEMENS 2000KVA. Ref.: 10020967")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=HYPERLINK("https://leilaoonline.net/lote/detalhe/61391", "027")</f>
      </c>
      <c r="B33" s="4" t="s">
        <f>=HYPERLINK("https://leilaoonline.net/lote/detalhe/61391", "ITENS DE ALMOXARIFADO DIVERSOS, ETC.  CONF. RELAÇÃO...")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=HYPERLINK("https://leilaoonline.net/lote/detalhe/61392", "028")</f>
      </c>
      <c r="B34" s="4" t="s">
        <f>=HYPERLINK("https://leilaoonline.net/lote/detalhe/61392", "VOLKSWAGEN 17.250E WORKER PREFIXO:  211094 PLACA EZD5921 ANO / MOD:  2011 / 2012 RENAVAM:  589672622 CHASSI:  9533N82T6CR221277 TRAÇÃO / TRANSMISSÃO:  Toco / Automática EQUIPAMENTO:  PORTAL - CHL 15  - DE COLETA DE PRODUTOS HOSPITALARES.")</f>
      </c>
      <c r="C34" s="4" t="inlineStr">
        <is>
          <t>Vendido</t>
        </is>
      </c>
      <c r="D34" s="4" t="inlineStr">
        <is>
          <t>40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=HYPERLINK("https://leilaoonline.net/lote/detalhe/61393", "029")</f>
      </c>
      <c r="B35" s="4" t="s">
        <f>=HYPERLINK("https://leilaoonline.net/lote/detalhe/61393", "VOLKSWAGEN 17.250E PREFIXO:  211095 PLACA ELX6731 ANO / MOD:  2011 / 2012 RENAVAM:  595499210 CHASSI:  9533N82T2CR221700 TRAÇÃO / TRANSMISSÃO:  Trucado / Automático EQUIPAMENTO:  USIMECA - BRUTUS 19 m³  AR")</f>
      </c>
      <c r="C35" s="4" t="inlineStr">
        <is>
          <t>Vendido</t>
        </is>
      </c>
      <c r="D35" s="4" t="inlineStr">
        <is>
          <t>43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=HYPERLINK("https://leilaoonline.net/lote/detalhe/61394", "030")</f>
      </c>
      <c r="B36" s="4" t="s">
        <f>=HYPERLINK("https://leilaoonline.net/lote/detalhe/61394", "CAMINHÃO BATIDO -  VOLKSWAGEN 17.280 CONSTELLATION - OBS:  BATIDO.  PREFIXO:  214080 PLACA FCX1290 ANO / MOD:  2014 / 2015 RENAVAM:  1026423055. CHASSI:  953658241FR500890 TRAÇÃO / TRANSMISSÃO:  Trucado / Automática EQUIPAMENTO:  PLANALTO - MAGNUN G4 19 m³")</f>
      </c>
      <c r="C36" s="4" t="inlineStr">
        <is>
          <t>Vendido</t>
        </is>
      </c>
      <c r="D36" s="4" t="inlineStr">
        <is>
          <t>10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=HYPERLINK("https://leilaoonline.net/lote/detalhe/61396", "031")</f>
      </c>
      <c r="B37" s="4" t="s">
        <f>=HYPERLINK("https://leilaoonline.net/lote/detalhe/61396", "VOLKSWAGEN 17.280 CONSTELLATION PREFIXO:  214090 PLACA FQG4493 ANO / MOD:  2014 / 2015 RENAVAM:  1026685297. CHASSI:  953658248FR501454 TRAÇÃO / TRANSMISSÃO:  Trucado / Automática EQUIPAMENTO:  PLANALTO - MAGNUN G4 19 m³")</f>
      </c>
      <c r="C37" s="4" t="inlineStr">
        <is>
          <t>Vendido</t>
        </is>
      </c>
      <c r="D37" s="4" t="inlineStr">
        <is>
          <t>118</t>
        </is>
      </c>
      <c r="E37" s="5" t="inlineStr">
        <is>
          <t>118.500,00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=HYPERLINK("https://leilaoonline.net/lote/detalhe/61400", "032")</f>
      </c>
      <c r="B38" s="4" t="s">
        <f>=HYPERLINK("https://leilaoonline.net/lote/detalhe/61400", "VOLKSWAGEN 17.280 CONSTELLATION - COM  MOTOR DANIFICADO E INCOMPLETO - FALTANDO PARTES MECÂNICAS E DIVERSAS. .  PREFIXO:  214146 PLACA KWO8140 ANO / MOD:  2014 / 2015 RENAVAM:  1055155438 CHASSI:  95365824XFR506820 TRAÇÃO / TRANSMISSÃO:  Trucado / Manual EQUIPAMENTO:  USIMECA - BRUTUS 19 m³")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=HYPERLINK("https://leilaoonline.net/lote/detalhe/61403", "035")</f>
      </c>
      <c r="B39" s="4" t="s">
        <f>=HYPERLINK("https://leilaoonline.net/lote/detalhe/61403", "VOLKSWAGEN 17.250E WORKER PREFIXO:  211204 PLACA OLS1899 ANO / MOD:  2011 / 2011 RENAVAM:  468974822 CHASSI:  9533N82T7BR144787 TRAÇÃO / TRANSMISSÃO:  Trucado / Automática EQUIPAMENTO:  USIMECA - BRUTUS 19 m³")</f>
      </c>
      <c r="C39" s="4" t="inlineStr">
        <is>
          <t>Vendido</t>
        </is>
      </c>
      <c r="D39" s="4" t="inlineStr">
        <is>
          <t>43</t>
        </is>
      </c>
      <c r="E39" s="5" t="inlineStr">
        <is>
          <t>51.000,00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2026-04-15T08:45:51.00Z</dcterms:created>
  <dc:creator>Tellks Tecnologia</dc:creator>
  <cp:revision>0</cp:revision>
</cp:coreProperties>
</file>