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MRO - Rolamentos, Rotores, Peças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08/07/2016 11:21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=HYPERLINK("https://leilaoonline.net/lote/detalhe/112", "001")</f>
      </c>
      <c r="B11" s="4" t="s">
        <f>=HYPERLINK("https://leilaoonline.net/lote/detalhe/112", " OIA-MRO-87-2016 ANEL, PINO, BUCHA E OUTRO 2215 ITENS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=HYPERLINK("https://leilaoonline.net/lote/detalhe/108", "002")</f>
      </c>
      <c r="B12" s="4" t="s">
        <f>=HYPERLINK("https://leilaoonline.net/lote/detalhe/108", " OIA-MRO-88-2016 MANOMETRO, ENGATE, ANEL E OUTROS 125  ITENS APROX.")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=HYPERLINK("https://leilaoonline.net/lote/detalhe/111", "003")</f>
      </c>
      <c r="B13" s="4" t="s">
        <f>=HYPERLINK("https://leilaoonline.net/lote/detalhe/111", " OIA-MRO-89-2016 ANEL,SAPATA, MANGUEIRA 1138 ITENS APROX.")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=HYPERLINK("https://leilaoonline.net/lote/detalhe/113", "004")</f>
      </c>
      <c r="B14" s="4" t="s">
        <f>=HYPERLINK("https://leilaoonline.net/lote/detalhe/113", " OIA-MRO-90-2016  MANOMETRO, MANGUEIRA, ANEL E OUTROS 29 ITENS APROX.")</f>
      </c>
      <c r="C14" s="4" t="inlineStr">
        <is>
          <t>Venda condicional</t>
        </is>
      </c>
      <c r="D14" s="4" t="inlineStr">
        <is>
          <t>2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=HYPERLINK("https://leilaoonline.net/lote/detalhe/110", "005")</f>
      </c>
      <c r="B15" s="4" t="s">
        <f>=HYPERLINK("https://leilaoonline.net/lote/detalhe/110", " OIA-MRO-91-2016 KIT REPARO, PORCA, MANGUEIRA, 132 ITENS APROX.")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=HYPERLINK("https://leilaoonline.net/lote/detalhe/109", "006")</f>
      </c>
      <c r="B16" s="4" t="s">
        <f>=HYPERLINK("https://leilaoonline.net/lote/detalhe/109", " OIA-MRO-92-2016 ROLAMENTO, PINO, FILTRO 30  ITENS APROX.")</f>
      </c>
      <c r="C16" s="4" t="inlineStr">
        <is>
          <t>Venda condicional</t>
        </is>
      </c>
      <c r="D16" s="4" t="inlineStr">
        <is>
          <t>2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=HYPERLINK("https://leilaoonline.net/lote/detalhe/114", "007")</f>
      </c>
      <c r="B17" s="4" t="s">
        <f>=HYPERLINK("https://leilaoonline.net/lote/detalhe/114", " OIA-MRO-93-2016 SINALIZADOR, CORRENTE, ANEL 75 ITENS APROX.")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=HYPERLINK("https://leilaoonline.net/lote/detalhe/115", "008")</f>
      </c>
      <c r="B18" s="4" t="s">
        <f>=HYPERLINK("https://leilaoonline.net/lote/detalhe/115", " OIA-MRO-94-2016 ROLAMENTOS, PRISIONEIRO, ANEL,  RETENTOR, KIT COMPONENTE  E OUTROS 232 ITENS APROX.")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=HYPERLINK("https://leilaoonline.net/lote/detalhe/116", "009")</f>
      </c>
      <c r="B19" s="4" t="s">
        <f>=HYPERLINK("https://leilaoonline.net/lote/detalhe/116", " OIA-MRO-95-2016 ROLAMENTOS, ROTOR, ANEL, KIT COMPONENTE  E OUTROS 222 ITENS APROX.")</f>
      </c>
      <c r="C19" s="4" t="inlineStr">
        <is>
          <t>Vendido</t>
        </is>
      </c>
      <c r="D19" s="4" t="inlineStr">
        <is>
          <t>6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=HYPERLINK("https://leilaoonline.net/lote/detalhe/134", "010")</f>
      </c>
      <c r="B20" s="4" t="s">
        <f>=HYPERLINK("https://leilaoonline.net/lote/detalhe/134", "SLS-MRO-057-2016 VALVULA COMPONENTE, DISTRIBUIDOR PISTOES, CHAVE BOIA NIVEL ELET E OUTROS, 85 ITENS APROX.")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=HYPERLINK("https://leilaoonline.net/lote/detalhe/118", "011")</f>
      </c>
      <c r="B21" s="4" t="s">
        <f>=HYPERLINK("https://leilaoonline.net/lote/detalhe/118", " OIA-MRO-97-2016  ROTOR, BUCHA, KIT COMPONENTE E OUTROS, 125  ITENS APROX.")</f>
      </c>
      <c r="C21" s="4" t="inlineStr">
        <is>
          <t>Venda condicional</t>
        </is>
      </c>
      <c r="D21" s="4" t="inlineStr">
        <is>
          <t>3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=HYPERLINK("https://leilaoonline.net/lote/detalhe/120", "012")</f>
      </c>
      <c r="B22" s="4" t="s">
        <f>=HYPERLINK("https://leilaoonline.net/lote/detalhe/120", " OIA-MRO-98-2016 ROTOR, ANEL, KIT COMPONENTE  E OUTROS 39 ITENS APROX.")</f>
      </c>
      <c r="C22" s="4" t="inlineStr">
        <is>
          <t>Vendido</t>
        </is>
      </c>
      <c r="D22" s="4" t="inlineStr">
        <is>
          <t>3</t>
        </is>
      </c>
      <c r="E22" s="5" t="inlineStr">
        <is>
          <t>470,00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=HYPERLINK("https://leilaoonline.net/lote/detalhe/122", "013")</f>
      </c>
      <c r="B23" s="4" t="s">
        <f>=HYPERLINK("https://leilaoonline.net/lote/detalhe/122", " OIA-MRO-99-2016 SELO, EIXO E OUTROS 45  ITENS APROX.")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=HYPERLINK("https://leilaoonline.net/lote/detalhe/121", "014")</f>
      </c>
      <c r="B24" s="4" t="s">
        <f>=HYPERLINK("https://leilaoonline.net/lote/detalhe/121", " OIA-MRO-100-2016 ROLAMENTOS, SENSOR, JUNTA, EIXO  E OUTROS 52 VALVULA, CABECA COMPONENTE, MONOMETRÔ 62")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=HYPERLINK("https://leilaoonline.net/lote/detalhe/119", "015")</f>
      </c>
      <c r="B25" s="4" t="s">
        <f>=HYPERLINK("https://leilaoonline.net/lote/detalhe/119", " OIA-MRO-101-2016 VALVULA, CABECA COMPONENTE, MONOMETRÔ E OUTROS 62 ITENS APROX.")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=HYPERLINK("https://leilaoonline.net/lote/detalhe/123", "016")</f>
      </c>
      <c r="B26" s="4" t="s">
        <f>=HYPERLINK("https://leilaoonline.net/lote/detalhe/123", " OIA-MRO-109-2016 50 CAIXA ROLAM FOFO NOD 180MM e 4 CAIXA ROLAM FOFO NOD 10POL")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=HYPERLINK("https://leilaoonline.net/lote/detalhe/124", "017")</f>
      </c>
      <c r="B27" s="4" t="s">
        <f>=HYPERLINK("https://leilaoonline.net/lote/detalhe/124", " OIA-MRO-150-2016 PARTES E PECAS EQUIPAMENTOS DIVERSOS, ESPACADOR, APLICACAO, BRITADOR SECUNDARIO, MATERIAL FERRO FUNDIDO ESPECIAL 300HB 225ITENS APROX.")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=HYPERLINK("https://leilaoonline.net/lote/detalhe/126", "018")</f>
      </c>
      <c r="B28" s="4" t="s">
        <f>=HYPERLINK("https://leilaoonline.net/lote/detalhe/126", " OIA-MRO-151-2016 PINHAO, ELEMENTO FILTRANTE, CABO COMPONENTE  E OUTROS, 1227  ITENS APROX.")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=HYPERLINK("https://leilaoonline.net/lote/detalhe/128", "019")</f>
      </c>
      <c r="B29" s="4" t="s">
        <f>=HYPERLINK("https://leilaoonline.net/lote/detalhe/128", " OIA-MRO-152-2016 MANGUEIRAS, GARFOS 200  ITENS APROX.")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=HYPERLINK("https://leilaoonline.net/lote/detalhe/127", "020")</f>
      </c>
      <c r="B30" s="4" t="s">
        <f>=HYPERLINK("https://leilaoonline.net/lote/detalhe/127", " OIA-MRO-153-2015 2 CONE COMPONENTE, TIPO DESGASTE MATERIAL AÇO CARBONO ASTM A36  SUBAPLICACAO  DESPOEIRAMENTO SUPERIOR SILOS APLICACAO FORNO REDUCAO")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=HYPERLINK("https://leilaoonline.net/lote/detalhe/125", "021")</f>
      </c>
      <c r="B31" s="4" t="s">
        <f>=HYPERLINK("https://leilaoonline.net/lote/detalhe/125", " OIA-MRO-154-2015 CONE COMPONENTE, TIPO DESGASTE MATERIAL AÇO CARBONO ASTM A36  SUBAPLICACAO  DESPOEIRAMENTO SUPERIOR SILOS APLICACAO FORNO REDUCAO")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=HYPERLINK("https://leilaoonline.net/lote/detalhe/129", "022")</f>
      </c>
      <c r="B32" s="4" t="s">
        <f>=HYPERLINK("https://leilaoonline.net/lote/detalhe/129", " OIA-MRO-155-2016 3 PARALAMA COMPONENTE TIPO PROTETOR APLICACAO PRANCHA PLATAFORMA e 3 ADA COMPONENTE TIPO FEMEA MATERIAL TERMOPLASTICO SUBAPLICACAO FORCA APLICACAO PRANCHA PLATAFORMA MODELO 7 POLOS")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=HYPERLINK("https://leilaoonline.net/lote/detalhe/117", "023")</f>
      </c>
      <c r="B33" s="4" t="s">
        <f>=HYPERLINK("https://leilaoonline.net/lote/detalhe/117", " OIA-MRO-96-2016 ROLAMENTOS, ROTOR, ANEL, KIT COMPONENTE  E OUTROS 237 ITENS APROX.")</f>
      </c>
      <c r="C33" s="4" t="inlineStr">
        <is>
          <t>Venda condicional</t>
        </is>
      </c>
      <c r="D33" s="4" t="inlineStr">
        <is>
          <t>3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=HYPERLINK("https://leilaoonline.net/lote/detalhe/165", "024")</f>
      </c>
      <c r="B34" s="4" t="s">
        <f>=HYPERLINK("https://leilaoonline.net/lote/detalhe/165", " OIA-MRO-156-2015 ROTOR E EIXO, 25 ITENS APROX.")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=HYPERLINK("https://leilaoonline.net/lote/detalhe/163", "025")</f>
      </c>
      <c r="B35" s="4" t="s">
        <f>=HYPERLINK("https://leilaoonline.net/lote/detalhe/163", " OIA-MRO-157-2016 FLITROS, ELEMENTO, MANGA, 1118 ITENS APROX.")</f>
      </c>
      <c r="C35" s="4" t="inlineStr">
        <is>
          <t>Venda condicional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=HYPERLINK("https://leilaoonline.net/lote/detalhe/159", "026")</f>
      </c>
      <c r="B36" s="4" t="s">
        <f>=HYPERLINK("https://leilaoonline.net/lote/detalhe/159", " OIA-MRO-158-2015 SELO COMPONENTE, 65 ITENS APROX.")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=HYPERLINK("https://leilaoonline.net/lote/detalhe/158", "027")</f>
      </c>
      <c r="B37" s="4" t="s">
        <f>=HYPERLINK("https://leilaoonline.net/lote/detalhe/158", " OIA-MRO-159-2016 ANEL E JUNTA, 99 ITENS APROX.")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=HYPERLINK("https://leilaoonline.net/lote/detalhe/164", "028")</f>
      </c>
      <c r="B38" s="4" t="s">
        <f>=HYPERLINK("https://leilaoonline.net/lote/detalhe/164", " OIA-MRO-160-2016 COMUTADOR,SENSOR,BUCHA E OUTROS, ALARME, 1276 ITENS APROX.")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=HYPERLINK("https://leilaoonline.net/lote/detalhe/160", "029")</f>
      </c>
      <c r="B39" s="4" t="s">
        <f>=HYPERLINK("https://leilaoonline.net/lote/detalhe/160", " OIA-MRO-161-2015 1 VENTILADOR COMPONENTE")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=HYPERLINK("https://leilaoonline.net/lote/detalhe/161", "030")</f>
      </c>
      <c r="B40" s="4" t="s">
        <f>=HYPERLINK("https://leilaoonline.net/lote/detalhe/161", " OIA-MRO-162-2016 SENSOR, SEGMENTO, CONJ DE CHAVE E OUTRS, 87 ITENS APROX.")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=HYPERLINK("https://leilaoonline.net/lote/detalhe/162", "031")</f>
      </c>
      <c r="B41" s="4" t="s">
        <f>=HYPERLINK("https://leilaoonline.net/lote/detalhe/162", " OIA-MRO-163-2016 MOTOR, SENSOR, VALVULA, E OUTROS, 87 ITENS APROX.")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=HYPERLINK("https://leilaoonline.net/lote/detalhe/166", "032")</f>
      </c>
      <c r="B42" s="4" t="s">
        <f>=HYPERLINK("https://leilaoonline.net/lote/detalhe/166", " OIA-MRO-164-2016 ROLAMENTO, MANCAL, MOTOR E OUTROS, 511 ITENS APROX.")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=HYPERLINK("https://leilaoonline.net/lote/detalhe/171", "033")</f>
      </c>
      <c r="B43" s="4" t="s">
        <f>=HYPERLINK("https://leilaoonline.net/lote/detalhe/171", " SLB-061-2016  TURBINA, EIXO, ACOPLAMENTO E OUTROS, 151 ITENS APROX.")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=HYPERLINK("https://leilaoonline.net/lote/detalhe/167", "034")</f>
      </c>
      <c r="B44" s="4" t="s">
        <f>=HYPERLINK("https://leilaoonline.net/lote/detalhe/167", " SLB-062-2016 CILINDRO, ROLETE, EVAPORADOR E OUTROS, 171 ITENS APROX.")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=HYPERLINK("https://leilaoonline.net/lote/detalhe/169", "035")</f>
      </c>
      <c r="B45" s="4" t="s">
        <f>=HYPERLINK("https://leilaoonline.net/lote/detalhe/169", " SLB-063-2016 MOTOR, BUCHA, REVESTIMENTO, FLANGE E OUTROS, 70 ITENS APROX.")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=HYPERLINK("https://leilaoonline.net/lote/detalhe/170", "036")</f>
      </c>
      <c r="B46" s="4" t="s">
        <f>=HYPERLINK("https://leilaoonline.net/lote/detalhe/170", " SLB-064-2016 EIXO, BICA. DEFLETOR, CADEADO E OUTROS, 65 ITENS APROX.")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=HYPERLINK("https://leilaoonline.net/lote/detalhe/168", "037")</f>
      </c>
      <c r="B47" s="4" t="s">
        <f>=HYPERLINK("https://leilaoonline.net/lote/detalhe/168", " SLB-065-2016 VENTILADOR,ANEL,ROTOR,TARUGO EOUTROS, 103 ITENS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=HYPERLINK("https://leilaoonline.net/lote/detalhe/172", "038")</f>
      </c>
      <c r="B48" s="4" t="s">
        <f>=HYPERLINK("https://leilaoonline.net/lote/detalhe/172", " SLB-066-2016 ANEL,JUNTA,FILTRO E OUTROS, 41 ITENS APROX.")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=HYPERLINK("https://leilaoonline.net/lote/detalhe/175", "039")</f>
      </c>
      <c r="B49" s="4" t="s">
        <f>=HYPERLINK("https://leilaoonline.net/lote/detalhe/175", " SLB-067-2016 2 CORPO REVESTIMENTO F8013 WEIR, 2 HASTE COMPONENTE,TIPO, 80001101 POLYSIUS")</f>
      </c>
      <c r="C49" s="4" t="inlineStr">
        <is>
          <t>Venda condicional</t>
        </is>
      </c>
      <c r="D49" s="4" t="inlineStr">
        <is>
          <t>2</t>
        </is>
      </c>
      <c r="E49" s="5" t="inlineStr">
        <is>
          <t>900,00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=HYPERLINK("https://leilaoonline.net/lote/detalhe/174", "040")</f>
      </c>
      <c r="B50" s="4" t="s">
        <f>=HYPERLINK("https://leilaoonline.net/lote/detalhe/174", " SLB-068-2016 CHAPA,CHAVE,CORDÃO, BORRACHA EOUTROS, 272 ITENS APROX.")</f>
      </c>
      <c r="C50" s="4" t="inlineStr">
        <is>
          <t>Venda condicional</t>
        </is>
      </c>
      <c r="D50" s="4" t="inlineStr">
        <is>
          <t>1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=HYPERLINK("https://leilaoonline.net/lote/detalhe/173", "041")</f>
      </c>
      <c r="B51" s="4" t="s">
        <f>=HYPERLINK("https://leilaoonline.net/lote/detalhe/173", " SLB-071-2016 MOLA,BUCHA, RETENTOR E OUTROS, 171 ITENS APROX.")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=HYPERLINK("https://leilaoonline.net/lote/detalhe/176", "042")</f>
      </c>
      <c r="B52" s="4" t="s">
        <f>=HYPERLINK("https://leilaoonline.net/lote/detalhe/176", " SLB-072-2016 ANEL, VALVULA, RETENTORES E OUTROS, 112 ITENS APROX.")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=HYPERLINK("https://leilaoonline.net/lote/detalhe/288", "057")</f>
      </c>
      <c r="B53" s="4" t="s">
        <f>=HYPERLINK("https://leilaoonline.net/lote/detalhe/288", "(CKS-MRO-038-2016) - CABECOTE, ELEMENTO FILTRO FLUIDO")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=HYPERLINK("https://leilaoonline.net/lote/detalhe/130", "062")</f>
      </c>
      <c r="B54" s="4" t="s">
        <f>=HYPERLINK("https://leilaoonline.net/lote/detalhe/130", " ITA 105-2016 PEÇAS PARA MAQUINAS PESADAS, MOTOR, ADAPTADOR COMPONENTE, TRANSFERIDOR E OUTROS -729 ITENS APROX.")</f>
      </c>
      <c r="C54" s="4" t="inlineStr">
        <is>
          <t>Venda condicional</t>
        </is>
      </c>
      <c r="D54" s="4" t="inlineStr">
        <is>
          <t>1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=HYPERLINK("https://leilaoonline.net/lote/detalhe/131", "085")</f>
      </c>
      <c r="B55" s="4" t="s">
        <f>=HYPERLINK("https://leilaoonline.net/lote/detalhe/131", " SLS-MRO-056_2016 COMPONENTES ELÉTRICO E ELETRÔNICOS, SENSOR, CELULA CARGA, MODULO E OUTROS, 86 ITENS APROX.")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=HYPERLINK("https://leilaoonline.net/lote/detalhe/135", "106")</f>
      </c>
      <c r="B56" s="4" t="s">
        <f>=HYPERLINK("https://leilaoonline.net/lote/detalhe/135", " SLS-MRO-052_2016 BOMBAS, COMPONENTES DIVERSOS - APROX. 449 ITENS ")</f>
      </c>
      <c r="C56" s="4" t="inlineStr">
        <is>
          <t>Vendido</t>
        </is>
      </c>
      <c r="D56" s="4" t="inlineStr">
        <is>
          <t>1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=HYPERLINK("https://leilaoonline.net/lote/detalhe/133", "107")</f>
      </c>
      <c r="B57" s="4" t="s">
        <f>=HYPERLINK("https://leilaoonline.net/lote/detalhe/133", " SLS-MRO-054_2016 COMPONENTES ELETRICOS,  106 ITENS APROX.")</f>
      </c>
      <c r="C57" s="4" t="inlineStr">
        <is>
          <t>Vendido</t>
        </is>
      </c>
      <c r="D57" s="4" t="inlineStr">
        <is>
          <t>1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=HYPERLINK("https://leilaoonline.net/lote/detalhe/132", "108")</f>
      </c>
      <c r="B58" s="4" t="s">
        <f>=HYPERLINK("https://leilaoonline.net/lote/detalhe/132", " SLS-MRO-055_201640 ROLOS IMPACTO, MOTO REDUTOR E OUTROS, 126 ITENS APROX")</f>
      </c>
      <c r="C58" s="4" t="inlineStr">
        <is>
          <t>Vendido</t>
        </is>
      </c>
      <c r="D58" s="4" t="inlineStr">
        <is>
          <t>2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=HYPERLINK("https://leilaoonline.net/lote/detalhe/138", "110")</f>
      </c>
      <c r="B59" s="4" t="s">
        <f>=HYPERLINK("https://leilaoonline.net/lote/detalhe/138", " OIA-MRO-69-2016 COMPONENTES ELETRICOS,  92 APROX.")</f>
      </c>
      <c r="C59" s="4" t="inlineStr">
        <is>
          <t>Venda condicional</t>
        </is>
      </c>
      <c r="D59" s="4" t="inlineStr">
        <is>
          <t>1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=HYPERLINK("https://leilaoonline.net/lote/detalhe/136", "111")</f>
      </c>
      <c r="B60" s="4" t="s">
        <f>=HYPERLINK("https://leilaoonline.net/lote/detalhe/136", " OIA-MRO-70-2016 COMPONENTES ELETRICOS, 88 ITENS APROX. ")</f>
      </c>
      <c r="C60" s="4" t="inlineStr">
        <is>
          <t>Vendido</t>
        </is>
      </c>
      <c r="D60" s="4" t="inlineStr">
        <is>
          <t>159</t>
        </is>
      </c>
      <c r="E60" s="5" t="inlineStr">
        <is>
          <t>19.800,00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=HYPERLINK("https://leilaoonline.net/lote/detalhe/141", "112")</f>
      </c>
      <c r="B61" s="4" t="s">
        <f>=HYPERLINK("https://leilaoonline.net/lote/detalhe/141", " OIA-MRO-71-2016 COMPONENTES DE VEDAÇÃO DIVERSOS ENTRE PEÇAS E JGS., 141 ITENS APROX.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=HYPERLINK("https://leilaoonline.net/lote/detalhe/137", "113")</f>
      </c>
      <c r="B62" s="4" t="s">
        <f>=HYPERLINK("https://leilaoonline.net/lote/detalhe/137", " OIA-MRO-72-2016 BOMBA HIDRÁULICA E BOM DIVERSAS ")</f>
      </c>
      <c r="C62" s="4" t="inlineStr">
        <is>
          <t>Venda condicional</t>
        </is>
      </c>
      <c r="D62" s="4" t="inlineStr">
        <is>
          <t>3</t>
        </is>
      </c>
      <c r="E62" s="5" t="inlineStr">
        <is>
          <t>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=HYPERLINK("https://leilaoonline.net/lote/detalhe/289", "114")</f>
      </c>
      <c r="B63" s="4" t="s">
        <f>=HYPERLINK("https://leilaoonline.net/lote/detalhe/289", "(OIA-MRO-73-2016) - ROLAMENTOS; COMPOENENTES")</f>
      </c>
      <c r="C63" s="4" t="inlineStr">
        <is>
          <t>Venda condicional</t>
        </is>
      </c>
      <c r="D63" s="4" t="inlineStr">
        <is>
          <t>1</t>
        </is>
      </c>
      <c r="E63" s="5" t="inlineStr">
        <is>
          <t>1.250,00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=HYPERLINK("https://leilaoonline.net/lote/detalhe/139", "115")</f>
      </c>
      <c r="B64" s="4" t="s">
        <f>=HYPERLINK("https://leilaoonline.net/lote/detalhe/139", " OIA-MRO-75-2016 COMPONENTES DE VEDAÇÃO DIVERSOS, 62 ITENS APROX.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=HYPERLINK("https://leilaoonline.net/lote/detalhe/140", "116")</f>
      </c>
      <c r="B65" s="4" t="s">
        <f>=HYPERLINK("https://leilaoonline.net/lote/detalhe/140", " OIA-MRO-76-2016 ROTORES, BUCHAS, BOMBAS E OUTROS,  98  ITENS APROX.")</f>
      </c>
      <c r="C65" s="4" t="inlineStr">
        <is>
          <t>Venda condicional</t>
        </is>
      </c>
      <c r="D65" s="4" t="inlineStr">
        <is>
          <t>7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=HYPERLINK("https://leilaoonline.net/lote/detalhe/142", "117")</f>
      </c>
      <c r="B66" s="4" t="s">
        <f>=HYPERLINK("https://leilaoonline.net/lote/detalhe/142", " OIA-MRO-78-2016 REGISTROS E OUTROS - 12 ITENS APROX.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=HYPERLINK("https://leilaoonline.net/lote/detalhe/143", "118")</f>
      </c>
      <c r="B67" s="4" t="s">
        <f>=HYPERLINK("https://leilaoonline.net/lote/detalhe/143", " OIA-MRO-77-2016 ROLAMENTO, ROTOR COMPONENTE, MOTO BOMBA COMPONENTE ")</f>
      </c>
      <c r="C67" s="4" t="inlineStr">
        <is>
          <t>Venda condicional</t>
        </is>
      </c>
      <c r="D67" s="4" t="inlineStr">
        <is>
          <t>3</t>
        </is>
      </c>
      <c r="E67" s="5" t="inlineStr">
        <is>
          <t>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=HYPERLINK("https://leilaoonline.net/lote/detalhe/146", "119")</f>
      </c>
      <c r="B68" s="4" t="s">
        <f>=HYPERLINK("https://leilaoonline.net/lote/detalhe/146", " OIA-MRO-79-2016 COMPONENTES ELETRONICOS DIVERSOS, 42 ITENS APROX")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=HYPERLINK("https://leilaoonline.net/lote/detalhe/145", "120")</f>
      </c>
      <c r="B69" s="4" t="s">
        <f>=HYPERLINK("https://leilaoonline.net/lote/detalhe/145", " OIA-MRO-80-2016 REGISTROS, EIXOS E OUTROS, 16 ITENS APROX")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=HYPERLINK("https://leilaoonline.net/lote/detalhe/148", "121")</f>
      </c>
      <c r="B70" s="4" t="s">
        <f>=HYPERLINK("https://leilaoonline.net/lote/detalhe/148", " OIA-MRO-81-2016 ROLAMENTOS, COMPONENTES DE VEDAÇÃO E OUTROS, 16 ITENS APROX.")</f>
      </c>
      <c r="C70" s="4" t="inlineStr">
        <is>
          <t>Venda condicional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=HYPERLINK("https://leilaoonline.net/lote/detalhe/144", "122")</f>
      </c>
      <c r="B71" s="4" t="s">
        <f>=HYPERLINK("https://leilaoonline.net/lote/detalhe/144", " OIA-MRO-82-2016 PEÇAS E COMPONENTES, COROA, FILTRO E OUTROS, 30 ITENS APROX.")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=HYPERLINK("https://leilaoonline.net/lote/detalhe/147", "123")</f>
      </c>
      <c r="B72" s="4" t="s">
        <f>=HYPERLINK("https://leilaoonline.net/lote/detalhe/147", " OIA-MRO-83-2016 PEÇAS E COMPONENTES, ANEL, CX. COMPONENTE E OUTROS - 1440 ITENS APROX.")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=HYPERLINK("https://leilaoonline.net/lote/detalhe/290", "124")</f>
      </c>
      <c r="B73" s="4" t="s">
        <f>=HYPERLINK("https://leilaoonline.net/lote/detalhe/290", "(OIA-MRO-84-2016) - PEÇAS E COMPONENTES, FILTRO")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=HYPERLINK("https://leilaoonline.net/lote/detalhe/291", "125")</f>
      </c>
      <c r="B74" s="4" t="s">
        <f>=HYPERLINK("https://leilaoonline.net/lote/detalhe/291", "(OIA-MRO-85-2016) - PEÇAS E COMPONENTES INTECO,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=HYPERLINK("https://leilaoonline.net/lote/detalhe/149", "126")</f>
      </c>
      <c r="B75" s="4" t="s">
        <f>=HYPERLINK("https://leilaoonline.net/lote/detalhe/149", " OIA-MRO-86-2016 PEÇAS E COMPONENTES INTECO, PERFIL, CONEXÕES E OUTROS,850 ITENS APROX.")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=HYPERLINK("https://leilaoonline.net/lote/detalhe/154", "127")</f>
      </c>
      <c r="B76" s="4" t="s">
        <f>=HYPERLINK("https://leilaoonline.net/lote/detalhe/154", " SLB-053-2016 PLACA 1950-100-01B POLYSIUS, 42 ITENS APROX.")</f>
      </c>
      <c r="C76" s="4" t="inlineStr">
        <is>
          <t>Venda condicional</t>
        </is>
      </c>
      <c r="D76" s="4" t="inlineStr">
        <is>
          <t>2</t>
        </is>
      </c>
      <c r="E76" s="5" t="inlineStr">
        <is>
          <t>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=HYPERLINK("https://leilaoonline.net/lote/detalhe/150", "128")</f>
      </c>
      <c r="B77" s="4" t="s">
        <f>=HYPERLINK("https://leilaoonline.net/lote/detalhe/150", " SLB-054-2016 32 SISTEMA COMPONENTE TI 11974720 POLYSIUS, 6 CONVERSOR COMPONENTE TIP FD 121 OUTOTEC")</f>
      </c>
      <c r="C77" s="4" t="inlineStr">
        <is>
          <t>Venda condicional</t>
        </is>
      </c>
      <c r="D77" s="4" t="inlineStr">
        <is>
          <t>1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=HYPERLINK("https://leilaoonline.net/lote/detalhe/153", "129")</f>
      </c>
      <c r="B78" s="4" t="s">
        <f>=HYPERLINK("https://leilaoonline.net/lote/detalhe/153", " SLB-055-2016 4 MANOMETRO 574184 FLSMIDTH KREBS")</f>
      </c>
      <c r="C78" s="4" t="inlineStr">
        <is>
          <t>Venda condicional</t>
        </is>
      </c>
      <c r="D78" s="4" t="inlineStr">
        <is>
          <t>1</t>
        </is>
      </c>
      <c r="E78" s="5" t="inlineStr">
        <is>
          <t>550,00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=HYPERLINK("https://leilaoonline.net/lote/detalhe/152", "130")</f>
      </c>
      <c r="B79" s="4" t="s">
        <f>=HYPERLINK("https://leilaoonline.net/lote/detalhe/152", " SLB-056-2016 2 EIXO COMPONENTE, T,4.702.2878.00.2 SEMCO, 2 TUBO CO,DIMENSIONAL: API 5L DESENHO VALE, 40 TUBO CO,DIMENSIONAL: API 5L DESENHO VAL")</f>
      </c>
      <c r="C79" s="4" t="inlineStr">
        <is>
          <t>Venda condicional</t>
        </is>
      </c>
      <c r="D79" s="4" t="inlineStr">
        <is>
          <t>1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=HYPERLINK("https://leilaoonline.net/lote/detalhe/151", "131")</f>
      </c>
      <c r="B80" s="4" t="s">
        <f>=HYPERLINK("https://leilaoonline.net/lote/detalhe/151", " SLB-057-2016 1 KIT ELEMENTO FIXACAO700010293-4, 1, CHUMBADOR COMPONENTE, TD.600.04 OUTOTEC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=HYPERLINK("https://leilaoonline.net/lote/detalhe/156", "132")</f>
      </c>
      <c r="B81" s="4" t="s">
        <f>=HYPERLINK("https://leilaoonline.net/lote/detalhe/156", " SLB-058-2016 2 SUPORTE COMPONENTE C0302010061 OUTOTEC, 2 QUADRO COMPONENTE T 53-288638-500 METSO, 10 CHAPA COMPONENTE TI C0107030002 OUTOTEC")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=HYPERLINK("https://leilaoonline.net/lote/detalhe/155", "133")</f>
      </c>
      <c r="B82" s="4" t="s">
        <f>=HYPERLINK("https://leilaoonline.net/lote/detalhe/155", " SLB-059-2016 PEÇAS E COMPONENTES INTECO, JUNTA, ANEL, PARAFUSOS, REVESTIMENTO E OUTROS, 350 ITENS APROX.")</f>
      </c>
      <c r="C82" s="4" t="inlineStr">
        <is>
          <t>Venda condicional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=HYPERLINK("https://leilaoonline.net/lote/detalhe/157", "134")</f>
      </c>
      <c r="B83" s="4" t="s">
        <f>=HYPERLINK("https://leilaoonline.net/lote/detalhe/157", " SLB-060-2016 ENGRENAGEM, ACOPLAMENTO, FLANGE, POLIAS - 120 ITENS APROX.")</f>
      </c>
      <c r="C83" s="4" t="inlineStr">
        <is>
          <t>Venda condicional</t>
        </is>
      </c>
      <c r="D83" s="4" t="inlineStr">
        <is>
          <t>1</t>
        </is>
      </c>
      <c r="E83" s="5" t="inlineStr">
        <is>
          <t>200,00</t>
        </is>
      </c>
      <c r="F8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2026-06-16T03:23:10.00Z</dcterms:created>
  <dc:creator>Tellks Tecnologia</dc:creator>
  <cp:revision>0</cp:revision>
</cp:coreProperties>
</file>