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=HYPERLINK("https://leilaoonline.net/index.php/lote/detalhe/242429", "1014")</f>
      </c>
      <c r="B11" s="4" t="s">
        <f>=HYPERLINK("https://leilaoonline.net/index.php/lote/detalhe/242429", "[ VÍDEO ] EXTRUSORA CARNEVALLI P/ FILMES FLEXIVEIS")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620.000,00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=HYPERLINK("https://leilaoonline.net/index.php/lote/detalhe/242395", "1015")</f>
      </c>
      <c r="B12" s="4" t="s">
        <f>=HYPERLINK("https://leilaoonline.net/index.php/lote/detalhe/242395", " 01 REDUTOR - RELAÇÃO 1:50")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6.800,00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=HYPERLINK("https://leilaoonline.net/index.php/lote/detalhe/242659", "1016")</f>
      </c>
      <c r="B13" s="4" t="s">
        <f>=HYPERLINK("https://leilaoonline.net/index.php/lote/detalhe/242659", "SOFT STARTER WEG SSW007 - 130 amp (220v-575v)(50cv-220v)(75cv-380v)")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=HYPERLINK("https://leilaoonline.net/index.php/lote/detalhe/243171", "1017")</f>
      </c>
      <c r="B14" s="4" t="s">
        <f>=HYPERLINK("https://leilaoonline.net/index.php/lote/detalhe/243171", "[ VÍDEO ] Compressor Pressure Sobreposto. 40 Pés  - Motor 7,5cv / 220v - Aprox. 400 litros. Com painel")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=HYPERLINK("https://leilaoonline.net/index.php/lote/detalhe/243603", "1018")</f>
      </c>
      <c r="B15" s="4" t="s">
        <f>=HYPERLINK("https://leilaoonline.net/index.php/lote/detalhe/243603", "Aprox. 300 peças -  Ventoinha/Cooler ( peças novas (Sem Garantia) Diversos tamanhos, medidas e voltagens.")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=HYPERLINK("https://leilaoonline.net/index.php/lote/detalhe/243604", "1019")</f>
      </c>
      <c r="B16" s="4" t="s">
        <f>=HYPERLINK("https://leilaoonline.net/index.php/lote/detalhe/243604", "[ VÍDEO ] Aprox. 1.000 peças - Materiais Elétricos Diversos  Rele termico, disjuntor motor, reles, botoeiras,  terminais e mais. Materiais sem uso.  PRATELEIRA NÃO INCLUSA.")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=HYPERLINK("https://leilaoonline.net/index.php/lote/detalhe/242396", "1020")</f>
      </c>
      <c r="B17" s="4" t="s">
        <f>=HYPERLINK("https://leilaoonline.net/index.php/lote/detalhe/242396", " INVERSOR WEG CFW 700 - 220v / 70 AMPERES/ 25cv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=HYPERLINK("https://leilaoonline.net/index.php/lote/detalhe/242397", "1021")</f>
      </c>
      <c r="B18" s="4" t="s">
        <f>=HYPERLINK("https://leilaoonline.net/index.php/lote/detalhe/242397", "INVERSOR WEG CFW 500 - 220v trifasico / 47 AMPERES/ 15cv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=HYPERLINK("https://leilaoonline.net/index.php/lote/detalhe/242398", "1022")</f>
      </c>
      <c r="B19" s="4" t="s">
        <f>=HYPERLINK("https://leilaoonline.net/index.php/lote/detalhe/242398",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=HYPERLINK("https://leilaoonline.net/index.php/lote/detalhe/242409", "1025")</f>
      </c>
      <c r="B20" s="4" t="s">
        <f>=HYPERLINK("https://leilaoonline.net/index.php/lote/detalhe/242409", " Bomba de vácuo em inox Motor 10cv Vazão 80-00 Mm cúbicos por hora")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=HYPERLINK("https://leilaoonline.net/index.php/lote/detalhe/242399", "1026")</f>
      </c>
      <c r="B21" s="4" t="s">
        <f>=HYPERLINK("https://leilaoonline.net/index.php/lote/detalhe/242399", " Motoredutor Motor 40cv Redução 1:17")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=HYPERLINK("https://leilaoonline.net/index.php/lote/detalhe/242402", "1027")</f>
      </c>
      <c r="B22" s="4" t="s">
        <f>=HYPERLINK("https://leilaoonline.net/index.php/lote/detalhe/242402", " Bomba de vácuo em inox Motor 15cv 1.755 rpm Tipo 250/100 Vazão metro cúbico por hora 200")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=HYPERLINK("https://leilaoonline.net/index.php/lote/detalhe/242413", "1028")</f>
      </c>
      <c r="B23" s="4" t="s">
        <f>=HYPERLINK("https://leilaoonline.net/index.php/lote/detalhe/242413", " Motor Weg 25cv 3525 rpm 220/380v")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=HYPERLINK("https://leilaoonline.net/index.php/lote/detalhe/242400", "1029")</f>
      </c>
      <c r="B24" s="4" t="s">
        <f>=HYPERLINK("https://leilaoonline.net/index.php/lote/detalhe/242400", " Motor Weg 50 cv 3560 rpm 220/380/440v")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=HYPERLINK("https://leilaoonline.net/index.php/lote/detalhe/242416", "1030")</f>
      </c>
      <c r="B25" s="4" t="s">
        <f>=HYPERLINK("https://leilaoonline.net/index.php/lote/detalhe/242416", " Motor Weg 50cv 3555 rpm 220/380v")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=HYPERLINK("https://leilaoonline.net/index.php/lote/detalhe/242407", "1031")</f>
      </c>
      <c r="B26" s="4" t="s">
        <f>=HYPERLINK("https://leilaoonline.net/index.php/lote/detalhe/242407", " Motor Weg 40cv 3555 rpm 220/380v")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=HYPERLINK("https://leilaoonline.net/index.php/lote/detalhe/242411", "1032")</f>
      </c>
      <c r="B27" s="4" t="s">
        <f>=HYPERLINK("https://leilaoonline.net/index.php/lote/detalhe/242411", " Lote de Disjuntor diversos - Metanol 800a/ GE 400a/ Eletrical 300a/ 2 Steck 250a cada/ 2 Weg 225a cada/ 2 Terazaki 125a cada/ 1 Cutter 35a/ 1 Cutter 30a")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=HYPERLINK("https://leilaoonline.net/index.php/lote/detalhe/242415", "1033")</f>
      </c>
      <c r="B28" s="4" t="s">
        <f>=HYPERLINK("https://leilaoonline.net/index.php/lote/detalhe/242415", " Lote de Disjuntor diversos - / Metasol 800a / LG 400a / Cutter 400a / Steck 300a / Steck 250a / 2 Weg 225a cada / 2 terezaki 125a cada / 1 JNG 140a")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=HYPERLINK("https://leilaoonline.net/index.php/lote/detalhe/242420", "1034")</f>
      </c>
      <c r="B29" s="4" t="s">
        <f>=HYPERLINK("https://leilaoonline.net/index.php/lote/detalhe/242420", " Lote de Disjuntor diversos - Cutter 250a/ /Legrand 250a / JNG 400a/ /Steck 250a / Hager 400a / Logrando 60a / 2 Weg 225a cada / 2 terazaki 125a cada / Siemens 63a / Etro 50a / JNG 140a / Weg 10a")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=HYPERLINK("https://leilaoonline.net/index.php/lote/detalhe/242414", "1035")</f>
      </c>
      <c r="B30" s="4" t="s">
        <f>=HYPERLINK("https://leilaoonline.net/index.php/lote/detalhe/242414", " Chaves Seccionadoras/Partida. Marca Holec e Siemens 1.000 amp, 800 amp, 630 amp, 250 amp e mais. Mais de 3.800 amperes em chaves.")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=HYPERLINK("https://leilaoonline.net/index.php/lote/detalhe/242410", "1036")</f>
      </c>
      <c r="B31" s="4" t="s">
        <f>=HYPERLINK("https://leilaoonline.net/index.php/lote/detalhe/242410", " Bomba d'agua KSB motor 12,5 cv Weg Megabloc 80-50-160")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=HYPERLINK("https://leilaoonline.net/index.php/lote/detalhe/242417", "1037")</f>
      </c>
      <c r="B32" s="4" t="s">
        <f>=HYPERLINK("https://leilaoonline.net/index.php/lote/detalhe/242417", " Bomba d'agua CS thebe Motor Weg 12,5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6.400,00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=HYPERLINK("https://leilaoonline.net/index.php/lote/detalhe/242412", "1038")</f>
      </c>
      <c r="B33" s="4" t="s">
        <f>=HYPERLINK("https://leilaoonline.net/index.php/lote/detalhe/242412", " Bomba d'agua KSB Motor weg 5cv")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=HYPERLINK("https://leilaoonline.net/index.php/lote/detalhe/242406", "1039")</f>
      </c>
      <c r="B34" s="4" t="s">
        <f>=HYPERLINK("https://leilaoonline.net/index.php/lote/detalhe/242406", " Bomba d'agua Canberra Em INOX Motor Weg 5cv")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=HYPERLINK("https://leilaoonline.net/index.php/lote/detalhe/242408", "1040")</f>
      </c>
      <c r="B35" s="4" t="s">
        <f>=HYPERLINK("https://leilaoonline.net/index.php/lote/detalhe/242408", " Bomba d'agua Glass Em INOX Motor weg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=HYPERLINK("https://leilaoonline.net/index.php/lote/detalhe/242419", "1041")</f>
      </c>
      <c r="B36" s="4" t="s">
        <f>=HYPERLINK("https://leilaoonline.net/index.php/lote/detalhe/242419", " Moto redutor Relação 1:50 Motor Weg 15cv")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=HYPERLINK("https://leilaoonline.net/index.php/lote/detalhe/242421", "1042")</f>
      </c>
      <c r="B37" s="4" t="s">
        <f>=HYPERLINK("https://leilaoonline.net/index.php/lote/detalhe/242421", " Rosca transportadora Em INOX Completa com motor e redutor Comprimento 3,50m")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=HYPERLINK("https://leilaoonline.net/index.php/lote/detalhe/242401", "1043")</f>
      </c>
      <c r="B38" s="4" t="s">
        <f>=HYPERLINK("https://leilaoonline.net/index.php/lote/detalhe/242401", " Bomba d'agua Motor Weg 7,5cv")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=HYPERLINK("https://leilaoonline.net/index.php/lote/detalhe/242403", "1047")</f>
      </c>
      <c r="B39" s="4" t="s">
        <f>=HYPERLINK("https://leilaoonline.net/index.php/lote/detalhe/242403", " Aprox. 50 unidades Porta papel higiênico DECA Modelo A480 NOVO")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=HYPERLINK("https://leilaoonline.net/index.php/lote/detalhe/242422", "1048")</f>
      </c>
      <c r="B40" s="4" t="s">
        <f>=HYPERLINK("https://leilaoonline.net/index.php/lote/detalhe/242422", "Contatora Weg CWM 250E 220V 100CV -Revisada e testada")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=HYPERLINK("https://leilaoonline.net/index.php/lote/detalhe/242423", "1049")</f>
      </c>
      <c r="B41" s="4" t="s">
        <f>=HYPERLINK("https://leilaoonline.net/index.php/lote/detalhe/242423", "Contatora Weg CWM 250 / 220V / 100CV / Revisada e testada")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=HYPERLINK("https://leilaoonline.net/index.php/lote/detalhe/242424", "1050")</f>
      </c>
      <c r="B42" s="4" t="s">
        <f>=HYPERLINK("https://leilaoonline.net/index.php/lote/detalhe/242424", "Contatora Weg CWM 112 / 220V / 40CV / Revisada e testada")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=HYPERLINK("https://leilaoonline.net/index.php/lote/detalhe/242425", "1051")</f>
      </c>
      <c r="B43" s="4" t="s">
        <f>=HYPERLINK("https://leilaoonline.net/index.php/lote/detalhe/242425", "Contatora Weg CWM 112 / 220V / 40CV / Revisada e testada")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=HYPERLINK("https://leilaoonline.net/index.php/lote/detalhe/242427", "1052")</f>
      </c>
      <c r="B44" s="4" t="s">
        <f>=HYPERLINK("https://leilaoonline.net/index.php/lote/detalhe/242427", " Jato de areia - Nortorf")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=HYPERLINK("https://leilaoonline.net/index.php/lote/detalhe/242433", "1053")</f>
      </c>
      <c r="B45" s="4" t="s">
        <f>=HYPERLINK("https://leilaoonline.net/index.php/lote/detalhe/242433", "[ VÍDEO ] Tamboreador em Aço Inox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=HYPERLINK("https://leilaoonline.net/index.php/lote/detalhe/242432", "1054")</f>
      </c>
      <c r="B46" s="4" t="s">
        <f>=HYPERLINK("https://leilaoonline.net/index.php/lote/detalhe/242432", " Serra de fita com solda embutida - ( revisada)")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=HYPERLINK("https://leilaoonline.net/index.php/lote/detalhe/242436", "1055")</f>
      </c>
      <c r="B47" s="4" t="s">
        <f>=HYPERLINK("https://leilaoonline.net/index.php/lote/detalhe/242436", " Seladora em 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=HYPERLINK("https://leilaoonline.net/index.php/lote/detalhe/242430", "1056")</f>
      </c>
      <c r="B48" s="4" t="s">
        <f>=HYPERLINK("https://leilaoonline.net/index.php/lote/detalhe/242430", " Alimentador E aquecedor Piovan")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=HYPERLINK("https://leilaoonline.net/index.php/lote/detalhe/242428", "1057")</f>
      </c>
      <c r="B49" s="4" t="s">
        <f>=HYPERLINK("https://leilaoonline.net/index.php/lote/detalhe/242428", " Alimentador E aquecedor Piovan")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=HYPERLINK("https://leilaoonline.net/index.php/lote/detalhe/242435", "1058")</f>
      </c>
      <c r="B50" s="4" t="s">
        <f>=HYPERLINK("https://leilaoonline.net/index.php/lote/detalhe/242435", " Alimentador E aquecedor Piovan")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=HYPERLINK("https://leilaoonline.net/index.php/lote/detalhe/242431", "1059")</f>
      </c>
      <c r="B51" s="4" t="s">
        <f>=HYPERLINK("https://leilaoonline.net/index.php/lote/detalhe/242431", " Recuperador de Refile - marca Sagec R6 -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=HYPERLINK("https://leilaoonline.net/index.php/lote/detalhe/242434", "1060")</f>
      </c>
      <c r="B52" s="4" t="s">
        <f>=HYPERLINK("https://leilaoonline.net/index.php/lote/detalhe/242434", "[ VÍDEO ] Injetora de PIB - Marca Mega Steel - 380v -")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52.000,00</t>
        </is>
      </c>
      <c r="F52" s="4" t="inlineStr">
        <is>
          <t>750.00</t>
        </is>
      </c>
    </row>
    <row collapsed="false" customFormat="false" customHeight="false" hidden="false" ht="12.1" outlineLevel="0" r="53">
      <c r="A53" s="5" t="s">
        <f>=HYPERLINK("https://leilaoonline.net/index.php/lote/detalhe/242437", "1061")</f>
      </c>
      <c r="B53" s="4" t="s">
        <f>=HYPERLINK("https://leilaoonline.net/index.php/lote/detalhe/242437", "Moinho de plasticos 30cv boca 400x400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=HYPERLINK("https://leilaoonline.net/index.php/lote/detalhe/242438", "1062")</f>
      </c>
      <c r="B54" s="4" t="s">
        <f>=HYPERLINK("https://leilaoonline.net/index.php/lote/detalhe/242438", "[ VÍDEO ] Prensa Jundiaí 25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=HYPERLINK("https://leilaoonline.net/index.php/lote/detalhe/242303", "2003")</f>
      </c>
      <c r="B55" s="4" t="s">
        <f>=HYPERLINK("https://leilaoonline.net/index.php/lote/detalhe/242303",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=HYPERLINK("https://leilaoonline.net/index.php/lote/detalhe/242305", "2006")</f>
      </c>
      <c r="B56" s="4" t="s">
        <f>=HYPERLINK("https://leilaoonline.net/index.php/lote/detalhe/242305", " UNIDADE HIDRÁ7ULICA COM VALVULAS COMPLETA MOTOR 30 CV 220 V.")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=HYPERLINK("https://leilaoonline.net/index.php/lote/detalhe/242312", "2008")</f>
      </c>
      <c r="B57" s="4" t="s">
        <f>=HYPERLINK("https://leilaoonline.net/index.php/lote/detalhe/242312",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=HYPERLINK("https://leilaoonline.net/index.php/lote/detalhe/242307", "2009")</f>
      </c>
      <c r="B58" s="4" t="s">
        <f>=HYPERLINK("https://leilaoonline.net/index.php/lote/detalhe/242307", " REDUTOR TRANSMOTECNICA RELACAD 1:66")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=HYPERLINK("https://leilaoonline.net/index.php/lote/detalhe/242306", "2011")</f>
      </c>
      <c r="B59" s="4" t="s">
        <f>=HYPERLINK("https://leilaoonline.net/index.php/lote/detalhe/242306", " APROX. 140 PEÇAS BARRA DE APOIO EM U - EM INOX 300мм х 150 ми")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=HYPERLINK("https://leilaoonline.net/index.php/lote/detalhe/242313", "2013")</f>
      </c>
      <c r="B60" s="4" t="s">
        <f>=HYPERLINK("https://leilaoonline.net/index.php/lote/detalhe/242313", " JOGO DE DISCO DE FREIOS FREMAX CARBON COD. BD 5298 VOLKS E OUTROS MODELOS")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=HYPERLINK("https://leilaoonline.net/index.php/lote/detalhe/242309", "2014")</f>
      </c>
      <c r="B61" s="4" t="s">
        <f>=HYPERLINK("https://leilaoonline.net/index.php/lote/detalhe/242309", " MISTURADOR EM INOX COM MOTO REDUTOR 0.25 CV-1710 RPM 220V.")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=HYPERLINK("https://leilaoonline.net/index.php/lote/detalhe/242308", "2017")</f>
      </c>
      <c r="B62" s="4" t="s">
        <f>=HYPERLINK("https://leilaoonline.net/index.php/lote/detalhe/242308", " ESTEIRA TRANSPORTADORA C/ MOTOREDUTOR COMPRIMENTO 2,50M")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=HYPERLINK("https://leilaoonline.net/index.php/lote/detalhe/242304", "2022")</f>
      </c>
      <c r="B63" s="4" t="s">
        <f>=HYPERLINK("https://leilaoonline.net/index.php/lote/detalhe/242304", "10 PEÇAS ASSENTO PLASTICO DECA MOD. VOGE PLUS")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=HYPERLINK("https://leilaoonline.net/index.php/lote/detalhe/242426", "2023")</f>
      </c>
      <c r="B64" s="4" t="s">
        <f>=HYPERLINK("https://leilaoonline.net/index.php/lote/detalhe/242426", " 10 PEÇAS ASSENTO PLASTICO DECA MOD. VOGE 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=HYPERLINK("https://leilaoonline.net/index.php/lote/detalhe/242324", "2030")</f>
      </c>
      <c r="B65" s="4" t="s">
        <f>=HYPERLINK("https://leilaoonline.net/index.php/lote/detalhe/242324", " CONTATORA MARCA STROMBERG MOD OKYM 630W 22-900 AMP.")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=HYPERLINK("https://leilaoonline.net/index.php/lote/detalhe/242365", "2031")</f>
      </c>
      <c r="B66" s="4" t="s">
        <f>=HYPERLINK("https://leilaoonline.net/index.php/lote/detalhe/242365", " CONTATORA MARCA STROMBERG MOD OKYM 630W 22-900 AMP.")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=HYPERLINK("https://leilaoonline.net/index.php/lote/detalhe/242357", "2032")</f>
      </c>
      <c r="B67" s="4" t="s">
        <f>=HYPERLINK("https://leilaoonline.net/index.php/lote/detalhe/242357", " CHAVE SECCIONADORA ABB 630 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=HYPERLINK("https://leilaoonline.net/index.php/lote/detalhe/242360", "2033")</f>
      </c>
      <c r="B68" s="4" t="s">
        <f>=HYPERLINK("https://leilaoonline.net/index.php/lote/detalhe/242360", " CHAVE SECCIONADORA ABB 400A")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=HYPERLINK("https://leilaoonline.net/index.php/lote/detalhe/242352", "2034")</f>
      </c>
      <c r="B69" s="4" t="s">
        <f>=HYPERLINK("https://leilaoonline.net/index.php/lote/detalhe/242352", " 5 PEÇAS BOMBA DOSADORAS SEM USO E SEMI NOVAS")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=HYPERLINK("https://leilaoonline.net/index.php/lote/detalhe/242353", "2035")</f>
      </c>
      <c r="B70" s="4" t="s">
        <f>=HYPERLINK("https://leilaoonline.net/index.php/lote/detalhe/242353", " DISJUNTOR SCHNEIDER NSX 6302 TETRAPOLAR")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=HYPERLINK("https://leilaoonline.net/index.php/lote/detalhe/242355", "2036")</f>
      </c>
      <c r="B71" s="4" t="s">
        <f>=HYPERLINK("https://leilaoonline.net/index.php/lote/detalhe/242355", " DISJUNTOR SCHNEIDER NSX 6302 TETRAPOLAR")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=HYPERLINK("https://leilaoonline.net/index.php/lote/detalhe/242356", "2037")</f>
      </c>
      <c r="B72" s="4" t="s">
        <f>=HYPERLINK("https://leilaoonline.net/index.php/lote/detalhe/242356", " CHAVE SECCIONADORA SCHNEIDER INS 630 630A")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=HYPERLINK("https://leilaoonline.net/index.php/lote/detalhe/242375", "2038")</f>
      </c>
      <c r="B73" s="4" t="s">
        <f>=HYPERLINK("https://leilaoonline.net/index.php/lote/detalhe/242375", " CHAVE SECCIONADORA SCHNEIDER INS 630 630A")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=HYPERLINK("https://leilaoonline.net/index.php/lote/detalhe/242354", "2039")</f>
      </c>
      <c r="B74" s="4" t="s">
        <f>=HYPERLINK("https://leilaoonline.net/index.php/lote/detalhe/242354", " CHAVE SECCIONADORA SCHNEIDER IN'S 400 TETRAPOLAR 400A")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=HYPERLINK("https://leilaoonline.net/index.php/lote/detalhe/242373", "2040")</f>
      </c>
      <c r="B75" s="4" t="s">
        <f>=HYPERLINK("https://leilaoonline.net/index.php/lote/detalhe/242373", " CHAVE SECCIONADORA SCHNEIDER INS 320 320A")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=HYPERLINK("https://leilaoonline.net/index.php/lote/detalhe/242376", "2041")</f>
      </c>
      <c r="B76" s="4" t="s">
        <f>=HYPERLINK("https://leilaoonline.net/index.php/lote/detalhe/242376", " 10 PECAS (SEM USO) RELE TERMICO DE SOBRE CARGA GE MOD RTA2H 54A 65 AMP")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75.00</t>
        </is>
      </c>
    </row>
    <row collapsed="false" customFormat="false" customHeight="false" hidden="false" ht="12.1" outlineLevel="0" r="77">
      <c r="A77" s="5" t="s">
        <f>=HYPERLINK("https://leilaoonline.net/index.php/lote/detalhe/242377", "2042")</f>
      </c>
      <c r="B77" s="4" t="s">
        <f>=HYPERLINK("https://leilaoonline.net/index.php/lote/detalhe/242377", " 10 PECAS (SEM USO) RELE TERMICO DE SOBRE CARGA GE MOD RTA2H 54A 65 AMP")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75.00</t>
        </is>
      </c>
    </row>
    <row collapsed="false" customFormat="false" customHeight="false" hidden="false" ht="12.1" outlineLevel="0" r="78">
      <c r="A78" s="5" t="s">
        <f>=HYPERLINK("https://leilaoonline.net/index.php/lote/detalhe/242374", "2043")</f>
      </c>
      <c r="B78" s="4" t="s">
        <f>=HYPERLINK("https://leilaoonline.net/index.php/lote/detalhe/242374", " 10 PEÇAS (SEM USO) INTERRUPTOR DIFERENCIAL TETRAPOLAR 25 AMP")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=HYPERLINK("https://leilaoonline.net/index.php/lote/detalhe/242378", "2044")</f>
      </c>
      <c r="B79" s="4" t="s">
        <f>=HYPERLINK("https://leilaoonline.net/index.php/lote/detalhe/242378", " 10 PEÇAS (SEM USO) INTERRUPTOR DIFERENCIAL TETRAPOLAR 25 AMP")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=HYPERLINK("https://leilaoonline.net/index.php/lote/detalhe/242380", "2045")</f>
      </c>
      <c r="B80" s="4" t="s">
        <f>=HYPERLINK("https://leilaoonline.net/index.php/lote/detalhe/242380", " 10 PEÇAS (SEM USO) INTERRUPTOR DIFERENCIAL TETRAPOLAR 25 AMP")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=HYPERLINK("https://leilaoonline.net/index.php/lote/detalhe/242370", "2046")</f>
      </c>
      <c r="B81" s="4" t="s">
        <f>=HYPERLINK("https://leilaoonline.net/index.php/lote/detalhe/242370", " 10 PEÇAS (SEM USO) INTERRUPTOR DIFERENCIAL TETRAPOLAR 25 AMP")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=HYPERLINK("https://leilaoonline.net/index.php/lote/detalhe/242371", "2047")</f>
      </c>
      <c r="B82" s="4" t="s">
        <f>=HYPERLINK("https://leilaoonline.net/index.php/lote/detalhe/242371", " 10 PEÇAS (SEM USO) INTERRUPTOR DIFERENCIAL TETRAPOLAR 25 AMP")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=HYPERLINK("https://leilaoonline.net/index.php/lote/detalhe/242369", "2048")</f>
      </c>
      <c r="B83" s="4" t="s">
        <f>=HYPERLINK("https://leilaoonline.net/index.php/lote/detalhe/242369", " 05 PEÇAS (SEM USO) MODOLO OF INTERFACE WEG MOD. MIW2-P")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=HYPERLINK("https://leilaoonline.net/index.php/lote/detalhe/242311", "2049")</f>
      </c>
      <c r="B84" s="4" t="s">
        <f>=HYPERLINK("https://leilaoonline.net/index.php/lote/detalhe/242311", "15 PEÇAS (SEM USO) MANOPLA TERASAKI ROTATIVA PROLONGADA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=HYPERLINK("https://leilaoonline.net/index.php/lote/detalhe/242310", "2052")</f>
      </c>
      <c r="B85" s="4" t="s">
        <f>=HYPERLINK("https://leilaoonline.net/index.php/lote/detalhe/242310", " 2 PEÇAS (SEM USO) IHM ABB ACS.CP-C")</f>
      </c>
      <c r="C85" s="4" t="inlineStr">
        <is>
          <t>Vendido</t>
        </is>
      </c>
      <c r="D85" s="4" t="inlineStr">
        <is>
          <t>1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=HYPERLINK("https://leilaoonline.net/index.php/lote/detalhe/242381", "2053")</f>
      </c>
      <c r="B86" s="4" t="s">
        <f>=HYPERLINK("https://leilaoonline.net/index.php/lote/detalhe/242381", " CAPACITOR TRIFASICO PARA CORREÇÂO DE FATOR DE POTENCIA TIPO SECO MODELO CLMD 43 MARCA ABB")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=HYPERLINK("https://leilaoonline.net/index.php/lote/detalhe/242372", "2054")</f>
      </c>
      <c r="B87" s="4" t="s">
        <f>=HYPERLINK("https://leilaoonline.net/index.php/lote/detalhe/242372", " MODULO ALLEN BRADLEY MICROLOGIX MOD 1762-1916 16 ENTRADAS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=HYPERLINK("https://leilaoonline.net/index.php/lote/detalhe/242368", "2055")</f>
      </c>
      <c r="B88" s="4" t="s">
        <f>=HYPERLINK("https://leilaoonline.net/index.php/lote/detalhe/242368", " MODULO ALLEN BRADLEY MICROLOGIX MOD.1762-1916-16 ENTRADAS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=HYPERLINK("https://leilaoonline.net/index.php/lote/detalhe/242302", "2056")</f>
      </c>
      <c r="B89" s="4" t="s">
        <f>=HYPERLINK("https://leilaoonline.net/index.php/lote/detalhe/242302", " CLP ALLEN BRADLEY MICROLOGIX 1.400 CATEGORIA 1766-L32BWA")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=HYPERLINK("https://leilaoonline.net/index.php/lote/detalhe/242379", "2057")</f>
      </c>
      <c r="B90" s="4" t="s">
        <f>=HYPERLINK("https://leilaoonline.net/index.php/lote/detalhe/242379", " INVERSOR DE FREQUENCIA SCHNEIDER 220V MOD. ATV12H037M2 0,33KW - 1/2 CV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=HYPERLINK("https://leilaoonline.net/index.php/lote/detalhe/242382", "2058")</f>
      </c>
      <c r="B91" s="4" t="s">
        <f>=HYPERLINK("https://leilaoonline.net/index.php/lote/detalhe/242382", " INVERSOR DE FREQUENCIA SCHNEIDER 220V MOD. ATV12H037M2 0,33KW - 1/2 CV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=HYPERLINK("https://leilaoonline.net/index.php/lote/detalhe/242383", "2063")</f>
      </c>
      <c r="B92" s="4" t="s">
        <f>=HYPERLINK("https://leilaoonline.net/index.php/lote/detalhe/242383", "[ LANCES POR KG ] APROX. 1.300 QUILOS DE RELES TÊRMICO DE SOBRE CARGA AMPERAGENS DE 1,6 A 40 (SEM USO E USADOS) (APROX. 7.000 PÇS.)")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1,50</t>
        </is>
      </c>
      <c r="F92" s="4" t="inlineStr">
        <is>
          <t>0.25</t>
        </is>
      </c>
    </row>
    <row collapsed="false" customFormat="false" customHeight="false" hidden="false" ht="12.1" outlineLevel="0" r="93">
      <c r="A93" s="5" t="s">
        <f>=HYPERLINK("https://leilaoonline.net/index.php/lote/detalhe/242390", "2064")</f>
      </c>
      <c r="B93" s="4" t="s">
        <f>=HYPERLINK("https://leilaoonline.net/index.php/lote/detalhe/242390", "[ VÍDEO ][ LANCES POR KG ] APROX. 500 KILOS DE DISJUNTORES MONOPOLAR, BIPOLAR E TRIPOLAR DIVERSAS AMPERAGENS (USADOS) (APROX. 3.800 PÇS)")</f>
      </c>
      <c r="C93" s="4" t="inlineStr">
        <is>
          <t>Vendido</t>
        </is>
      </c>
      <c r="D93" s="4" t="inlineStr">
        <is>
          <t>2</t>
        </is>
      </c>
      <c r="E93" s="5" t="inlineStr">
        <is>
          <t>500,00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=HYPERLINK("https://leilaoonline.net/index.php/lote/detalhe/242314", "2153")</f>
      </c>
      <c r="B94" s="4" t="s">
        <f>=HYPERLINK("https://leilaoonline.net/index.php/lote/detalhe/242314", " SERVO DRIVE MITSUBISHI MOD. MR-J2-40 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=HYPERLINK("https://leilaoonline.net/index.php/lote/detalhe/242315", "2168")</f>
      </c>
      <c r="B95" s="4" t="s">
        <f>=HYPERLINK("https://leilaoonline.net/index.php/lote/detalhe/242315", " MACACO HIDRAULICO 1 TONELADA. SEM USO.")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=HYPERLINK("https://leilaoonline.net/index.php/lote/detalhe/242317", "2169")</f>
      </c>
      <c r="B96" s="4" t="s">
        <f>=HYPERLINK("https://leilaoonline.net/index.php/lote/detalhe/242317", " MACACO HIDRAULICO 1 TONELADA.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=HYPERLINK("https://leilaoonline.net/index.php/lote/detalhe/242318", "2170")</f>
      </c>
      <c r="B97" s="4" t="s">
        <f>=HYPERLINK("https://leilaoonline.net/index.php/lote/detalhe/242318", " MACACO HIDRAULICO 1 TONELADA.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=HYPERLINK("https://leilaoonline.net/index.php/lote/detalhe/242319", "2171")</f>
      </c>
      <c r="B98" s="4" t="s">
        <f>=HYPERLINK("https://leilaoonline.net/index.php/lote/detalhe/242319", " MACACO HIDRAULICO 1 TONELADA.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=HYPERLINK("https://leilaoonline.net/index.php/lote/detalhe/242316", "2172")</f>
      </c>
      <c r="B99" s="4" t="s">
        <f>=HYPERLINK("https://leilaoonline.net/index.php/lote/detalhe/242316", " MACACO HIDRAULICO 1 TONELADA.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10.00</t>
        </is>
      </c>
    </row>
    <row collapsed="false" customFormat="false" customHeight="false" hidden="false" ht="12.1" outlineLevel="0" r="100">
      <c r="A100" s="5" t="s">
        <f>=HYPERLINK("https://leilaoonline.net/index.php/lote/detalhe/242320", "2173")</f>
      </c>
      <c r="B100" s="4" t="s">
        <f>=HYPERLINK("https://leilaoonline.net/index.php/lote/detalhe/242320", " MACACO HIDRAULICO 4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10.00</t>
        </is>
      </c>
    </row>
    <row collapsed="false" customFormat="false" customHeight="false" hidden="false" ht="12.1" outlineLevel="0" r="101">
      <c r="A101" s="5" t="s">
        <f>=HYPERLINK("https://leilaoonline.net/index.php/lote/detalhe/242321", "2174")</f>
      </c>
      <c r="B101" s="4" t="s">
        <f>=HYPERLINK("https://leilaoonline.net/index.php/lote/detalhe/242321", " MACACO HIDRAULICO 4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180,00</t>
        </is>
      </c>
      <c r="F101" s="4" t="inlineStr">
        <is>
          <t>10.00</t>
        </is>
      </c>
    </row>
    <row collapsed="false" customFormat="false" customHeight="false" hidden="false" ht="12.1" outlineLevel="0" r="102">
      <c r="A102" s="5" t="s">
        <f>=HYPERLINK("https://leilaoonline.net/index.php/lote/detalhe/242384", "2175")</f>
      </c>
      <c r="B102" s="4" t="s">
        <f>=HYPERLINK("https://leilaoonline.net/index.php/lote/detalhe/242384", " MACACO HIDRAULICO 4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=HYPERLINK("https://leilaoonline.net/index.php/lote/detalhe/242322", "2176")</f>
      </c>
      <c r="B103" s="4" t="s">
        <f>=HYPERLINK("https://leilaoonline.net/index.php/lote/detalhe/242322", " MACACO HIDRAULICO 4 TONELADAS. SEM USO.")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180,00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=HYPERLINK("https://leilaoonline.net/index.php/lote/detalhe/242323", "2177")</f>
      </c>
      <c r="B104" s="4" t="s">
        <f>=HYPERLINK("https://leilaoonline.net/index.php/lote/detalhe/242323", " MACACO HIDRAULICO 4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180,00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=HYPERLINK("https://leilaoonline.net/index.php/lote/detalhe/242385", "2178")</f>
      </c>
      <c r="B105" s="4" t="s">
        <f>=HYPERLINK("https://leilaoonline.net/index.php/lote/detalhe/242385", " MACACO HIDRAULICO 4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=HYPERLINK("https://leilaoonline.net/index.php/lote/detalhe/242334", "2179")</f>
      </c>
      <c r="B106" s="4" t="s">
        <f>=HYPERLINK("https://leilaoonline.net/index.php/lote/detalhe/242334", " MACACO HIDRAULICO 4 TONELADAS. SEM USO.")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=HYPERLINK("https://leilaoonline.net/index.php/lote/detalhe/242328", "2180")</f>
      </c>
      <c r="B107" s="4" t="s">
        <f>=HYPERLINK("https://leilaoonline.net/index.php/lote/detalhe/242328", " MACACO HIDRAULICO 4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180,00</t>
        </is>
      </c>
      <c r="F107" s="4" t="inlineStr">
        <is>
          <t>10.00</t>
        </is>
      </c>
    </row>
    <row collapsed="false" customFormat="false" customHeight="false" hidden="false" ht="12.1" outlineLevel="0" r="108">
      <c r="A108" s="5" t="s">
        <f>=HYPERLINK("https://leilaoonline.net/index.php/lote/detalhe/242330", "2181")</f>
      </c>
      <c r="B108" s="4" t="s">
        <f>=HYPERLINK("https://leilaoonline.net/index.php/lote/detalhe/242330", " MACACO HIDRAULICO 4 TONELADAS. SEM USO.")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180,00</t>
        </is>
      </c>
      <c r="F108" s="4" t="inlineStr">
        <is>
          <t>10.00</t>
        </is>
      </c>
    </row>
    <row collapsed="false" customFormat="false" customHeight="false" hidden="false" ht="12.1" outlineLevel="0" r="109">
      <c r="A109" s="5" t="s">
        <f>=HYPERLINK("https://leilaoonline.net/index.php/lote/detalhe/242325", "2182")</f>
      </c>
      <c r="B109" s="4" t="s">
        <f>=HYPERLINK("https://leilaoonline.net/index.php/lote/detalhe/242325", " MACACO HIDRAULICO 4 TONELADAS. SEM USO.")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180,00</t>
        </is>
      </c>
      <c r="F109" s="4" t="inlineStr">
        <is>
          <t>10.00</t>
        </is>
      </c>
    </row>
    <row collapsed="false" customFormat="false" customHeight="false" hidden="false" ht="12.1" outlineLevel="0" r="110">
      <c r="A110" s="5" t="s">
        <f>=HYPERLINK("https://leilaoonline.net/index.php/lote/detalhe/242327", "2183")</f>
      </c>
      <c r="B110" s="4" t="s">
        <f>=HYPERLINK("https://leilaoonline.net/index.php/lote/detalhe/242327", " MACACO HIDRAULICO 12 TONELADAS. SEM USO.")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=HYPERLINK("https://leilaoonline.net/index.php/lote/detalhe/242326", "2184")</f>
      </c>
      <c r="B111" s="4" t="s">
        <f>=HYPERLINK("https://leilaoonline.net/index.php/lote/detalhe/242326", " MACACO HIDRAULICO 12 TONELADAS.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=HYPERLINK("https://leilaoonline.net/index.php/lote/detalhe/242335", "2185")</f>
      </c>
      <c r="B112" s="4" t="s">
        <f>=HYPERLINK("https://leilaoonline.net/index.php/lote/detalhe/242335", " MACACO HIDRAULICO 12 TONELADAS.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220,00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=HYPERLINK("https://leilaoonline.net/index.php/lote/detalhe/242329", "2186")</f>
      </c>
      <c r="B113" s="4" t="s">
        <f>=HYPERLINK("https://leilaoonline.net/index.php/lote/detalhe/242329", " MACACO HIDRAULICO 12 TONELADAS.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220,00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=HYPERLINK("https://leilaoonline.net/index.php/lote/detalhe/242332", "2187")</f>
      </c>
      <c r="B114" s="4" t="s">
        <f>=HYPERLINK("https://leilaoonline.net/index.php/lote/detalhe/242332", " MACACO HIDRAULICO 12 TONELADAS.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=HYPERLINK("https://leilaoonline.net/index.php/lote/detalhe/242333", "2188")</f>
      </c>
      <c r="B115" s="4" t="s">
        <f>=HYPERLINK("https://leilaoonline.net/index.php/lote/detalhe/242333", " MACACO HIDRAULICO 20 TONELADAS. SEM USO.")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=HYPERLINK("https://leilaoonline.net/index.php/lote/detalhe/242331", "2189")</f>
      </c>
      <c r="B116" s="4" t="s">
        <f>=HYPERLINK("https://leilaoonline.net/index.php/lote/detalhe/242331", " MACACO HIDRAULICO 20 TONELADAS. SEM 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=HYPERLINK("https://leilaoonline.net/index.php/lote/detalhe/242336", "2190")</f>
      </c>
      <c r="B117" s="4" t="s">
        <f>=HYPERLINK("https://leilaoonline.net/index.php/lote/detalhe/242336", " MACACO HIDRAULICO 20 TONELADAS. SEM 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=HYPERLINK("https://leilaoonline.net/index.php/lote/detalhe/242339", "2191")</f>
      </c>
      <c r="B118" s="4" t="s">
        <f>=HYPERLINK("https://leilaoonline.net/index.php/lote/detalhe/242339", " MACACO HIDRAULICO 32 TONELADAS. SEM 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=HYPERLINK("https://leilaoonline.net/index.php/lote/detalhe/242338", "2192")</f>
      </c>
      <c r="B119" s="4" t="s">
        <f>=HYPERLINK("https://leilaoonline.net/index.php/lote/detalhe/242338", " MACACO HIDRAULICO 32 TONELADAS. SEM 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=HYPERLINK("https://leilaoonline.net/index.php/lote/detalhe/242340", "2193")</f>
      </c>
      <c r="B120" s="4" t="s">
        <f>=HYPERLINK("https://leilaoonline.net/index.php/lote/detalhe/242340", " MACACO HIDRAULICO 32 TONELADAS. SEM USO.")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=HYPERLINK("https://leilaoonline.net/index.php/lote/detalhe/242341", "2194")</f>
      </c>
      <c r="B121" s="4" t="s">
        <f>=HYPERLINK("https://leilaoonline.net/index.php/lote/detalhe/242341", " MACACO HIDRAULICO 32 TONELADAS. SEM USO.")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=HYPERLINK("https://leilaoonline.net/index.php/lote/detalhe/242342", "2195")</f>
      </c>
      <c r="B122" s="4" t="s">
        <f>=HYPERLINK("https://leilaoonline.net/index.php/lote/detalhe/242342", " MACACO HIDRAULICO 32 TONELADAS.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=HYPERLINK("https://leilaoonline.net/index.php/lote/detalhe/242337", "2196")</f>
      </c>
      <c r="B123" s="4" t="s">
        <f>=HYPERLINK("https://leilaoonline.net/index.php/lote/detalhe/242337", " MACACO HIDRAULICO 32 TONELADAS.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=HYPERLINK("https://leilaoonline.net/index.php/lote/detalhe/242344", "2197")</f>
      </c>
      <c r="B124" s="4" t="s">
        <f>=HYPERLINK("https://leilaoonline.net/index.php/lote/detalhe/242344", " MACACO HIDRAULICO 32 TONELADAS. SEM USO.")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=HYPERLINK("https://leilaoonline.net/index.php/lote/detalhe/242346", "2198")</f>
      </c>
      <c r="B125" s="4" t="s">
        <f>=HYPERLINK("https://leilaoonline.net/index.php/lote/detalhe/242346", " MACACO HIDRAULICO 32 TONELADAS. SEM USO.")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=HYPERLINK("https://leilaoonline.net/index.php/lote/detalhe/242343", "2200")</f>
      </c>
      <c r="B126" s="4" t="s">
        <f>=HYPERLINK("https://leilaoonline.net/index.php/lote/detalhe/242343", " MACACO HIDRAULICO 32 TONELADAS.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=HYPERLINK("https://leilaoonline.net/index.php/lote/detalhe/242345", "2201")</f>
      </c>
      <c r="B127" s="4" t="s">
        <f>=HYPERLINK("https://leilaoonline.net/index.php/lote/detalhe/242345", " MACACO HIDRAULICO 50 TONELADAS. SEM USO.")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30.00</t>
        </is>
      </c>
    </row>
    <row collapsed="false" customFormat="false" customHeight="false" hidden="false" ht="12.1" outlineLevel="0" r="128">
      <c r="A128" s="5" t="s">
        <f>=HYPERLINK("https://leilaoonline.net/index.php/lote/detalhe/242348", "2202")</f>
      </c>
      <c r="B128" s="4" t="s">
        <f>=HYPERLINK("https://leilaoonline.net/index.php/lote/detalhe/242348", " MACACO HIDRAULICO 50 TONELADAS. SEM USO.")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30.00</t>
        </is>
      </c>
    </row>
    <row collapsed="false" customFormat="false" customHeight="false" hidden="false" ht="12.1" outlineLevel="0" r="129">
      <c r="A129" s="5" t="s">
        <f>=HYPERLINK("https://leilaoonline.net/index.php/lote/detalhe/242351", "2203")</f>
      </c>
      <c r="B129" s="4" t="s">
        <f>=HYPERLINK("https://leilaoonline.net/index.php/lote/detalhe/242351", " MACACO HIDRAULICO 50 TONELADAS. SEM USO.")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=HYPERLINK("https://leilaoonline.net/index.php/lote/detalhe/242358", "2204")</f>
      </c>
      <c r="B130" s="4" t="s">
        <f>=HYPERLINK("https://leilaoonline.net/index.php/lote/detalhe/242358", " MACACO HIDRAULICO 50 TONELADAS. SEM USO.")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=HYPERLINK("https://leilaoonline.net/index.php/lote/detalhe/242347", "2205")</f>
      </c>
      <c r="B131" s="4" t="s">
        <f>=HYPERLINK("https://leilaoonline.net/index.php/lote/detalhe/242347", " MACACO HIDRAULICO 50 TONELADAS. SEM USO.")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600,00</t>
        </is>
      </c>
      <c r="F131" s="4" t="inlineStr">
        <is>
          <t>30.00</t>
        </is>
      </c>
    </row>
    <row collapsed="false" customFormat="false" customHeight="false" hidden="false" ht="12.1" outlineLevel="0" r="132">
      <c r="A132" s="5" t="s">
        <f>=HYPERLINK("https://leilaoonline.net/index.php/lote/detalhe/242349", "2207")</f>
      </c>
      <c r="B132" s="4" t="s">
        <f>=HYPERLINK("https://leilaoonline.net/index.php/lote/detalhe/242349", " MACACO HIDRAULICO 50 TONELADAS. SEM USO.")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30.00</t>
        </is>
      </c>
    </row>
    <row collapsed="false" customFormat="false" customHeight="false" hidden="false" ht="12.1" outlineLevel="0" r="133">
      <c r="A133" s="5" t="s">
        <f>=HYPERLINK("https://leilaoonline.net/index.php/lote/detalhe/242362", "2208")</f>
      </c>
      <c r="B133" s="4" t="s">
        <f>=HYPERLINK("https://leilaoonline.net/index.php/lote/detalhe/242362", " MACACO HIDRAULICO 50 TONELADAS. SEM USO.")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30.00</t>
        </is>
      </c>
    </row>
    <row collapsed="false" customFormat="false" customHeight="false" hidden="false" ht="12.1" outlineLevel="0" r="134">
      <c r="A134" s="5" t="s">
        <f>=HYPERLINK("https://leilaoonline.net/index.php/lote/detalhe/242361", "2209")</f>
      </c>
      <c r="B134" s="4" t="s">
        <f>=HYPERLINK("https://leilaoonline.net/index.php/lote/detalhe/242361", " MACACO HIDRAULICO 50 TONELADAS. SEM USO.")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30.00</t>
        </is>
      </c>
    </row>
    <row collapsed="false" customFormat="false" customHeight="false" hidden="false" ht="12.1" outlineLevel="0" r="135">
      <c r="A135" s="5" t="s">
        <f>=HYPERLINK("https://leilaoonline.net/index.php/lote/detalhe/242359", "2210")</f>
      </c>
      <c r="B135" s="4" t="s">
        <f>=HYPERLINK("https://leilaoonline.net/index.php/lote/detalhe/242359", " MACACO HIDRAULICO 50 TONELADAS. SEM USO.")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30.00</t>
        </is>
      </c>
    </row>
    <row collapsed="false" customFormat="false" customHeight="false" hidden="false" ht="12.1" outlineLevel="0" r="136">
      <c r="A136" s="5" t="s">
        <f>=HYPERLINK("https://leilaoonline.net/index.php/lote/detalhe/242350", "2211")</f>
      </c>
      <c r="B136" s="4" t="s">
        <f>=HYPERLINK("https://leilaoonline.net/index.php/lote/detalhe/242350", " CHAVE DE SEGURANÇA PARA CABO TELEMECANIQUE 3 AMP 400V MOD. XY2-CE1A296 (SEM USO)")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=HYPERLINK("https://leilaoonline.net/index.php/lote/detalhe/242364", "2212")</f>
      </c>
      <c r="B137" s="4" t="s">
        <f>=HYPERLINK("https://leilaoonline.net/index.php/lote/detalhe/242364", " CHAVE DE SEGURANÇA PARA CABO TELEMECANIQUE 3 AMP 400V MOD. XY2-CE1A296 (SEM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=HYPERLINK("https://leilaoonline.net/index.php/lote/detalhe/242367", "2213")</f>
      </c>
      <c r="B138" s="4" t="s">
        <f>=HYPERLINK("https://leilaoonline.net/index.php/lote/detalhe/242367", "[ VÍDEOS ] MATERIAIS ELETRO-ELETRONICOS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=HYPERLINK("https://leilaoonline.net/index.php/lote/detalhe/242366", "2214")</f>
      </c>
      <c r="B139" s="4" t="s">
        <f>=HYPERLINK("https://leilaoonline.net/index.php/lote/detalhe/242366", " TRACKERBALL INDUSTRIAL (SEM USO)")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30.00</t>
        </is>
      </c>
    </row>
    <row collapsed="false" customFormat="false" customHeight="false" hidden="false" ht="12.1" outlineLevel="0" r="140">
      <c r="A140" s="5" t="s">
        <f>=HYPERLINK("https://leilaoonline.net/index.php/lote/detalhe/242363", "2215")</f>
      </c>
      <c r="B140" s="4" t="s">
        <f>=HYPERLINK("https://leilaoonline.net/index.php/lote/detalhe/242363", " LOAD CONTROLS 15 AMP MOD. PCR 1800 (SEM USO)")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=HYPERLINK("https://leilaoonline.net/index.php/lote/detalhe/242386", "2216")</f>
      </c>
      <c r="B141" s="4" t="s">
        <f>=HYPERLINK("https://leilaoonline.net/index.php/lote/detalhe/242386", "CABEÇOTE PARA EXTRUSÃO DE TUBO DUPLO")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=HYPERLINK("https://leilaoonline.net/index.php/lote/detalhe/242387", "2217")</f>
      </c>
      <c r="B142" s="4" t="s">
        <f>=HYPERLINK("https://leilaoonline.net/index.php/lote/detalhe/242387", "CABEÇOTE PARA EXTRUSÃO DE TUBO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=HYPERLINK("https://leilaoonline.net/index.php/lote/detalhe/242388", "2218")</f>
      </c>
      <c r="B143" s="4" t="s">
        <f>=HYPERLINK("https://leilaoonline.net/index.php/lote/detalhe/242388", "CABEÇOTE PARA EXTRUSÃO DE TUBO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=HYPERLINK("https://leilaoonline.net/index.php/lote/detalhe/242389", "2219")</f>
      </c>
      <c r="B144" s="4" t="s">
        <f>=HYPERLINK("https://leilaoonline.net/index.php/lote/detalhe/242389", "DISJUNTOR 2.000 AMPERES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=HYPERLINK("https://leilaoonline.net/index.php/lote/detalhe/242391", "2220")</f>
      </c>
      <c r="B145" s="4" t="s">
        <f>=HYPERLINK("https://leilaoonline.net/index.php/lote/detalhe/242391", " Inversor Santerno Sinus 10 cv /30 a / 220v / Revisado")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=HYPERLINK("https://leilaoonline.net/index.php/lote/detalhe/242392", "2222")</f>
      </c>
      <c r="B146" s="4" t="s">
        <f>=HYPERLINK("https://leilaoonline.net/index.php/lote/detalhe/242392", " Inversor WEG CFW08 / 3 cv / 10 a / 220v / Revisado")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=HYPERLINK("https://leilaoonline.net/index.php/lote/detalhe/242393", "2225")</f>
      </c>
      <c r="B147" s="4" t="s">
        <f>=HYPERLINK("https://leilaoonline.net/index.php/lote/detalhe/242393", "Inversor WEG CFW08 / 3 cv / 10 a / 220v / Revisado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=HYPERLINK("https://leilaoonline.net/index.php/lote/detalhe/242394", "2226")</f>
      </c>
      <c r="B148" s="4" t="s">
        <f>=HYPERLINK("https://leilaoonline.net/index.php/lote/detalhe/242394", "Inversor WEG CFW08 / 3 cv / 10 a / 220v / Revisado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1.300,00</t>
        </is>
      </c>
      <c r="F14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2026-04-04T09:32:07.00Z</dcterms:created>
  <dc:creator>Tellks Tecnologia</dc:creator>
  <cp:revision>0</cp:revision>
</cp:coreProperties>
</file>